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7830" activeTab="0"/>
  </bookViews>
  <sheets>
    <sheet name="CNPM K10A" sheetId="1" r:id="rId1"/>
    <sheet name="CNTT K10A" sheetId="2" r:id="rId2"/>
    <sheet name="CNTT K10B" sheetId="3" r:id="rId3"/>
    <sheet name="CNTT K10C" sheetId="4" r:id="rId4"/>
    <sheet name="CNTT K10D" sheetId="5" r:id="rId5"/>
    <sheet name="CNTT K10E" sheetId="6" r:id="rId6"/>
    <sheet name="ĐKTĐ K10A " sheetId="7" r:id="rId7"/>
    <sheet name="ĐTTT K10A" sheetId="8" r:id="rId8"/>
    <sheet name="ĐTTT K10B" sheetId="9" r:id="rId9"/>
    <sheet name="HTTT K10A" sheetId="10" r:id="rId10"/>
    <sheet name="HTTT QL K10A" sheetId="11" r:id="rId11"/>
    <sheet name="HTTT QL K10B" sheetId="12" r:id="rId12"/>
    <sheet name="KHMT K10A" sheetId="13" r:id="rId13"/>
    <sheet name="KTMT K10A" sheetId="14" r:id="rId14"/>
    <sheet name="MẠNG K10A" sheetId="15" r:id="rId15"/>
  </sheets>
  <definedNames>
    <definedName name="_xlnm.Print_Titles" localSheetId="0">'CNPM K10A'!$7:$7</definedName>
    <definedName name="_xlnm.Print_Titles" localSheetId="1">'CNTT K10A'!$7:$7</definedName>
    <definedName name="_xlnm.Print_Titles" localSheetId="2">'CNTT K10B'!$7:$7</definedName>
    <definedName name="_xlnm.Print_Titles" localSheetId="3">'CNTT K10C'!$7:$7</definedName>
    <definedName name="_xlnm.Print_Titles" localSheetId="4">'CNTT K10D'!$7:$7</definedName>
    <definedName name="_xlnm.Print_Titles" localSheetId="5">'CNTT K10E'!$7:$7</definedName>
    <definedName name="_xlnm.Print_Titles" localSheetId="6">'ĐKTĐ K10A '!$7:$7</definedName>
    <definedName name="_xlnm.Print_Titles" localSheetId="7">'ĐTTT K10A'!$7:$7</definedName>
    <definedName name="_xlnm.Print_Titles" localSheetId="8">'ĐTTT K10B'!$7:$7</definedName>
    <definedName name="_xlnm.Print_Titles" localSheetId="9">'HTTT K10A'!$7:$7</definedName>
    <definedName name="_xlnm.Print_Titles" localSheetId="10">'HTTT QL K10A'!$7:$7</definedName>
    <definedName name="_xlnm.Print_Titles" localSheetId="11">'HTTT QL K10B'!$7:$7</definedName>
    <definedName name="_xlnm.Print_Titles" localSheetId="12">'KHMT K10A'!$7:$7</definedName>
    <definedName name="_xlnm.Print_Titles" localSheetId="13">'KTMT K10A'!$7:$7</definedName>
    <definedName name="_xlnm.Print_Titles" localSheetId="14">'MẠNG K10A'!$7:$7</definedName>
  </definedNames>
  <calcPr fullCalcOnLoad="1"/>
</workbook>
</file>

<file path=xl/sharedStrings.xml><?xml version="1.0" encoding="utf-8"?>
<sst xmlns="http://schemas.openxmlformats.org/spreadsheetml/2006/main" count="499" uniqueCount="205">
  <si>
    <t>ĐẠI HỌC THÁI NGUYÊN</t>
  </si>
  <si>
    <t>CỘNG HÒA XÃ HỘI CHỦ NGHĨA VIỆT NAM</t>
  </si>
  <si>
    <t>TRƯỜNG ĐẠI HỌC CNTT &amp; TT</t>
  </si>
  <si>
    <t>Độc lập - Tự do - Hạnh phúc</t>
  </si>
  <si>
    <t>DANH SÁCH SINH VIÊN THIẾU HỌC PHÍ LỚP CNPM K10A</t>
  </si>
  <si>
    <t>Học kỳ 1 Năm học 2012-2013</t>
  </si>
  <si>
    <t>STT</t>
  </si>
  <si>
    <t>Mã sinh viên</t>
  </si>
  <si>
    <t>Họ và tên</t>
  </si>
  <si>
    <t>Nợ kỳ trước</t>
  </si>
  <si>
    <t>Dư kỳ trước</t>
  </si>
  <si>
    <t>Học phí</t>
  </si>
  <si>
    <t>Miễn giảm</t>
  </si>
  <si>
    <t>Phải đóng</t>
  </si>
  <si>
    <t>Đã đóng</t>
  </si>
  <si>
    <t>Còn thiếu</t>
  </si>
  <si>
    <t>Ghi chú</t>
  </si>
  <si>
    <t>DTC1151220010</t>
  </si>
  <si>
    <t>Nguyễn Huy Dũng</t>
  </si>
  <si>
    <t>DTC1151220012</t>
  </si>
  <si>
    <t>Phạm Dương Đăng</t>
  </si>
  <si>
    <t>DTC1151220018</t>
  </si>
  <si>
    <t>Trần Xuân Đức</t>
  </si>
  <si>
    <t>DTC1151220024</t>
  </si>
  <si>
    <t>Bùi Đăng Hoà</t>
  </si>
  <si>
    <t>DTC1151220026</t>
  </si>
  <si>
    <t>Bùi Anh Hoàng</t>
  </si>
  <si>
    <t>DTC11M1200023</t>
  </si>
  <si>
    <t>Vũ Minh  Hoàng</t>
  </si>
  <si>
    <t>DTC1151220032</t>
  </si>
  <si>
    <t>Nguyễn Thị Thanh Huyền</t>
  </si>
  <si>
    <t>DTC1151220034</t>
  </si>
  <si>
    <t>Trần Tiên Khởi</t>
  </si>
  <si>
    <t>DTC1151220071</t>
  </si>
  <si>
    <t>Nguyễn Thị Kiều Nhung</t>
  </si>
  <si>
    <t>DTC11M1200043</t>
  </si>
  <si>
    <t>Nguyễn Thái  Ninh</t>
  </si>
  <si>
    <t xml:space="preserve">Tổng cộng </t>
  </si>
  <si>
    <t>Thủ trưởng đơn vị</t>
  </si>
  <si>
    <t>Kế Toán Trưởng</t>
  </si>
  <si>
    <t>Người lập biểu</t>
  </si>
  <si>
    <t>DANH SÁCH SINH VIÊN THIẾU HỌC PHÍ LỚP CNTT K10A</t>
  </si>
  <si>
    <t>DTC1151200007</t>
  </si>
  <si>
    <t>Phạm Văn Chiến</t>
  </si>
  <si>
    <t>DTC1151200031</t>
  </si>
  <si>
    <t>Trần Mạnh Huyên</t>
  </si>
  <si>
    <t>DTC1151200029</t>
  </si>
  <si>
    <t>Đoàn Thị Hương</t>
  </si>
  <si>
    <t>DTC1151200039</t>
  </si>
  <si>
    <t>Vũ Lê Minh</t>
  </si>
  <si>
    <t>Số tiền bằng chữ: Tám triệu năm trăm hai mươi ngàn  đồng./.</t>
  </si>
  <si>
    <t>DANH SÁCH SINH VIÊN THIẾU HỌC PHÍ LỚP CNTT K10B</t>
  </si>
  <si>
    <t>DTC1151200202</t>
  </si>
  <si>
    <t>Nông Hải  Anh</t>
  </si>
  <si>
    <t>DTC0951200081</t>
  </si>
  <si>
    <t>Dương Ngọc Cương</t>
  </si>
  <si>
    <t>DTC1151200075</t>
  </si>
  <si>
    <t>Nông Xuân Hưng</t>
  </si>
  <si>
    <t>DTC1051200051</t>
  </si>
  <si>
    <t>Nguyễn Trọng Quý</t>
  </si>
  <si>
    <t>DTC1151200086</t>
  </si>
  <si>
    <t>Hà Đức Xuân</t>
  </si>
  <si>
    <t>Số tiền bằng chữ: Mười hai triệu bảy trăm mười bốn ngàn  đồng./.</t>
  </si>
  <si>
    <t>DANH SÁCH SINH VIÊN THIẾU HỌC PHÍ LỚP CNTT K10C</t>
  </si>
  <si>
    <t>DTC1151200148</t>
  </si>
  <si>
    <t>Phạm Đức Kiên</t>
  </si>
  <si>
    <t>DTC1151200169</t>
  </si>
  <si>
    <t>Tạ Ngọc Sơn</t>
  </si>
  <si>
    <t>DTC1151200183</t>
  </si>
  <si>
    <t>Nguyễn Văn Trường</t>
  </si>
  <si>
    <t>DTC1151200200</t>
  </si>
  <si>
    <t>Nguyễn Đức Tú</t>
  </si>
  <si>
    <t>DTC1151200187</t>
  </si>
  <si>
    <t>Dương Văn Vạn</t>
  </si>
  <si>
    <t>Số tiền bằng chữ: Mười hai triệu chín trăm bảy mươi lăm ngàn  đồng./.</t>
  </si>
  <si>
    <t>DANH SÁCH SINH VIÊN THIẾU HỌC PHÍ LỚP CNTT K10D</t>
  </si>
  <si>
    <t>DTC11M1200010</t>
  </si>
  <si>
    <t>Phạm Mạnh  Cường</t>
  </si>
  <si>
    <t>DTC11M1200011</t>
  </si>
  <si>
    <t>Ma Tiến Dũng</t>
  </si>
  <si>
    <t>DTC11M1200078</t>
  </si>
  <si>
    <t>Nguyễn Văn Dũng</t>
  </si>
  <si>
    <t>DTC11M1200096</t>
  </si>
  <si>
    <t>Nguyễn Mạnh  Hà</t>
  </si>
  <si>
    <t>DTC11M1200022</t>
  </si>
  <si>
    <t>Phạm Quốc Hoàn</t>
  </si>
  <si>
    <t>DTC11M1200025</t>
  </si>
  <si>
    <t>Đặng Văn  Hợp</t>
  </si>
  <si>
    <t>DTC11M1200030</t>
  </si>
  <si>
    <t>Phạm Văn  Khoa</t>
  </si>
  <si>
    <t>DTC11M1200074</t>
  </si>
  <si>
    <t>Nguyễn Văn  Nam</t>
  </si>
  <si>
    <t>DTC11M1200048</t>
  </si>
  <si>
    <t>Nguyễn Đức Quý</t>
  </si>
  <si>
    <t>DTC11M1200054</t>
  </si>
  <si>
    <t>Nguyễn Thị Thu  Thảo</t>
  </si>
  <si>
    <t>DTC11M1200055</t>
  </si>
  <si>
    <t>Vũ Văn  Thuận</t>
  </si>
  <si>
    <t>DTC11M1200092</t>
  </si>
  <si>
    <t>Vũ Thị Thu Thủy</t>
  </si>
  <si>
    <t>DTC11M1200056</t>
  </si>
  <si>
    <t>Lê Văn Thưởng</t>
  </si>
  <si>
    <t>DANH SÁCH SINH VIÊN THIẾU HỌC PHÍ LỚP CNTT K10E</t>
  </si>
  <si>
    <t>DTC11M1200106</t>
  </si>
  <si>
    <t>Trần Quang Khương</t>
  </si>
  <si>
    <t>DTC1151200642</t>
  </si>
  <si>
    <t>Lý Thái Quang</t>
  </si>
  <si>
    <t>DTC1151200646</t>
  </si>
  <si>
    <t>Đỗ Văn Thái</t>
  </si>
  <si>
    <t>DTC11M1200100</t>
  </si>
  <si>
    <t>Đỗ Hùng  Vương</t>
  </si>
  <si>
    <t>Số tiền bằng chữ: Mười triệu bảy trăm hai mươi hai ngàn  đồng./.</t>
  </si>
  <si>
    <t>DANH SÁCH SINH VIÊN THIẾU HỌC PHÍ LỚP ĐTTT K10A</t>
  </si>
  <si>
    <t>DTC1151260055</t>
  </si>
  <si>
    <t>Hoàng Mạnh Đồng</t>
  </si>
  <si>
    <t>DTC1151260034</t>
  </si>
  <si>
    <t>Trần Tuấn Sơn</t>
  </si>
  <si>
    <t>DANH SÁCH SINH VIÊN THIẾU HỌC PHÍ LỚP ĐTTT K10B</t>
  </si>
  <si>
    <t>DTC1151260095</t>
  </si>
  <si>
    <t>Vũ Trí Trường</t>
  </si>
  <si>
    <t>DANH SÁCH SINH VIÊN THIẾU HỌC PHÍ LỚP HTTT K10A</t>
  </si>
  <si>
    <t>DTC1151210001</t>
  </si>
  <si>
    <t>Nguyễn Đình Dũng</t>
  </si>
  <si>
    <t>DTC1151200250</t>
  </si>
  <si>
    <t>Trần Thu Phượng</t>
  </si>
  <si>
    <t>DANH SÁCH SINH VIÊN THIẾU HỌC PHÍ LỚP HTTT QL K10A</t>
  </si>
  <si>
    <t>DTC1151280001</t>
  </si>
  <si>
    <t>Chu Tú Anh</t>
  </si>
  <si>
    <t>DTC1151260200</t>
  </si>
  <si>
    <t>Phạm Văn Sự</t>
  </si>
  <si>
    <t>Số tiền bằng chữ: Năm triệu không trăm năm mươi lăm ngàn  đồng./.</t>
  </si>
  <si>
    <t>DANH SÁCH SINH VIÊN THIẾU HỌC PHÍ LỚP HTTT QL K10B</t>
  </si>
  <si>
    <t>DTC1151280072</t>
  </si>
  <si>
    <t>Phan Thị Thu Huyền</t>
  </si>
  <si>
    <t>DANH SÁCH SINH VIÊN THIẾU HỌC PHÍ LỚP KHMT K10A</t>
  </si>
  <si>
    <t>DTC1151230002</t>
  </si>
  <si>
    <t>Vũ Ngọc Bình</t>
  </si>
  <si>
    <t>Số tiền bằng chữ: Ba triệu hai trăm mười ba ngàn  đồng./.</t>
  </si>
  <si>
    <t>DANH SÁCH SINH VIÊN THIẾU HỌC PHÍ LỚP KTMT K10A</t>
  </si>
  <si>
    <t>DTC1151250002</t>
  </si>
  <si>
    <t>Đặng Văn Hải</t>
  </si>
  <si>
    <t>DTC1151250004</t>
  </si>
  <si>
    <t>Nguyễn Văn Mạnh</t>
  </si>
  <si>
    <t>Số tiền bằng chữ: Hai triệu tám trăm tám mươi ngàn  đồng./.</t>
  </si>
  <si>
    <t>DANH SÁCH SINH VIÊN THIẾU HỌC PHÍ LỚP MẠNG K10A</t>
  </si>
  <si>
    <t>DTC1151240055</t>
  </si>
  <si>
    <t>Nguyễn Tuấn Anh</t>
  </si>
  <si>
    <t>DTC1151240001</t>
  </si>
  <si>
    <t>Ma Văn Cảnh</t>
  </si>
  <si>
    <t>DTC1151240006</t>
  </si>
  <si>
    <t>Nguyễn Tiến Dũng</t>
  </si>
  <si>
    <t>DTC1151240054</t>
  </si>
  <si>
    <t>Nguyễn Văn Hiếu</t>
  </si>
  <si>
    <t>DTC11M1200020</t>
  </si>
  <si>
    <t>Phạm Minh Hiếu</t>
  </si>
  <si>
    <t>DTC1151240012</t>
  </si>
  <si>
    <t>Trình Hoàng  Hoan</t>
  </si>
  <si>
    <t>DTC11M1200053</t>
  </si>
  <si>
    <t>Lê Xuân Thảo</t>
  </si>
  <si>
    <t>DTC1151200174</t>
  </si>
  <si>
    <t>Vũ Thị Thảo</t>
  </si>
  <si>
    <t>DTC1151200059</t>
  </si>
  <si>
    <t>Nguyễn Thị Lệ Thủy</t>
  </si>
  <si>
    <t>DTC1151220050</t>
  </si>
  <si>
    <t>Nghiêm Xuân Sơn</t>
  </si>
  <si>
    <t>Số tiền bằng chữ: Hai mươi tám triệu sáu trăm năm mươi mốt ngàn năm trăm  đồng./.</t>
  </si>
  <si>
    <t>DTC1151200147</t>
  </si>
  <si>
    <t>Ngô Duy Kiên</t>
  </si>
  <si>
    <t>DTC11M1200086</t>
  </si>
  <si>
    <t>Nguyễn Thị Minh</t>
  </si>
  <si>
    <t>Số tiền bằng chữ: Bốn mươi chín triệu ba trăm hai mươi ngàn đồng./.</t>
  </si>
  <si>
    <t>DTC1151270001</t>
  </si>
  <si>
    <t>Đào Văn Anh</t>
  </si>
  <si>
    <t>DTC1151270002</t>
  </si>
  <si>
    <t>Đoàn Quang Đức</t>
  </si>
  <si>
    <t>DANH SÁCH SINH VIÊN THIẾU HỌC PHÍ LỚP ĐKTĐ K10A</t>
  </si>
  <si>
    <t>Số tiền bằng chữ: Bốn triệu chín trăm hai mươi ngàn  đồng./.</t>
  </si>
  <si>
    <t>DTC1151260036</t>
  </si>
  <si>
    <t>Đỗ Thị Thêu</t>
  </si>
  <si>
    <t>DTC1151260100</t>
  </si>
  <si>
    <t>DTC1151260089</t>
  </si>
  <si>
    <t>Hoàng Công Tâm</t>
  </si>
  <si>
    <t>Bùi Hữu Thống</t>
  </si>
  <si>
    <t>DTC1151210013</t>
  </si>
  <si>
    <t>Lê Văn Diện</t>
  </si>
  <si>
    <t>Số tiền bằng chữ: Bẩy triệu một trăm tám mươi năm ngàn  đồng./.</t>
  </si>
  <si>
    <t>DTC1151280048</t>
  </si>
  <si>
    <t>Nguyễn Thị Thảo</t>
  </si>
  <si>
    <t>DTC1151260068</t>
  </si>
  <si>
    <t>DTC1151280119</t>
  </si>
  <si>
    <t>Trần Đức Hưng</t>
  </si>
  <si>
    <t>Nguyễn Minh Huyền</t>
  </si>
  <si>
    <t>Số tiền bằng chữ: Sáu triệu ba trăm ngàn  đồng./.</t>
  </si>
  <si>
    <t>DTC1151240002</t>
  </si>
  <si>
    <t>Nguyễn Thanh Cương</t>
  </si>
  <si>
    <t>DTC1151200030</t>
  </si>
  <si>
    <t>Trần Quang Huy</t>
  </si>
  <si>
    <t>DTC11M1200093</t>
  </si>
  <si>
    <t>Lê Duy Phương Quyền</t>
  </si>
  <si>
    <t>DTC1151220056</t>
  </si>
  <si>
    <t>Vũ Tiến Thành</t>
  </si>
  <si>
    <t>Số tiền bằng chữ: Ba mươi triệu tám trăm mười một nghìn năm trăm đồng./.</t>
  </si>
  <si>
    <t>Thái Nguyên,ngày 5 tháng 11 năm 2012</t>
  </si>
  <si>
    <t>Số tiền bằng chữ: Bẩy triệu hai trăm ba mươi ngàn  đồng./.</t>
  </si>
  <si>
    <t>Số tiền bằng chữ: Bẩy triệu tám trăm ba mươi ngàn  đồng./.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</si>
</sst>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color indexed="8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3" fontId="8" fillId="0" borderId="11" xfId="0" applyNumberFormat="1" applyFont="1" applyFill="1" applyBorder="1" applyAlignment="1" applyProtection="1">
      <alignment wrapText="1"/>
      <protection/>
    </xf>
    <xf numFmtId="3" fontId="8" fillId="0" borderId="11" xfId="0" applyNumberFormat="1" applyFont="1" applyFill="1" applyBorder="1" applyAlignment="1" applyProtection="1">
      <alignment wrapText="1" shrinkToFit="1"/>
      <protection/>
    </xf>
    <xf numFmtId="0" fontId="9" fillId="0" borderId="10" xfId="0" applyNumberFormat="1" applyFont="1" applyFill="1" applyBorder="1" applyAlignment="1" applyProtection="1">
      <alignment horizontal="center"/>
      <protection/>
    </xf>
    <xf numFmtId="3" fontId="9" fillId="0" borderId="10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3" fontId="10" fillId="0" borderId="0" xfId="0" applyNumberFormat="1" applyFont="1" applyFill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8" fillId="0" borderId="13" xfId="0" applyNumberFormat="1" applyFont="1" applyFill="1" applyBorder="1" applyAlignment="1" applyProtection="1">
      <alignment horizontal="center" wrapText="1"/>
      <protection/>
    </xf>
    <xf numFmtId="3" fontId="8" fillId="0" borderId="13" xfId="0" applyNumberFormat="1" applyFont="1" applyFill="1" applyBorder="1" applyAlignment="1" applyProtection="1">
      <alignment wrapText="1"/>
      <protection/>
    </xf>
    <xf numFmtId="3" fontId="8" fillId="0" borderId="14" xfId="0" applyNumberFormat="1" applyFont="1" applyFill="1" applyBorder="1" applyAlignment="1" applyProtection="1">
      <alignment wrapText="1" shrinkToFit="1"/>
      <protection/>
    </xf>
    <xf numFmtId="3" fontId="8" fillId="0" borderId="13" xfId="0" applyNumberFormat="1" applyFont="1" applyFill="1" applyBorder="1" applyAlignment="1" applyProtection="1">
      <alignment wrapText="1" shrinkToFit="1"/>
      <protection/>
    </xf>
    <xf numFmtId="3" fontId="8" fillId="0" borderId="14" xfId="0" applyNumberFormat="1" applyFont="1" applyFill="1" applyBorder="1" applyAlignment="1" applyProtection="1">
      <alignment wrapText="1"/>
      <protection/>
    </xf>
    <xf numFmtId="0" fontId="8" fillId="0" borderId="11" xfId="0" applyNumberFormat="1" applyFont="1" applyFill="1" applyBorder="1" applyAlignment="1" applyProtection="1">
      <alignment horizontal="center" shrinkToFit="1"/>
      <protection/>
    </xf>
    <xf numFmtId="0" fontId="8" fillId="0" borderId="15" xfId="0" applyNumberFormat="1" applyFont="1" applyFill="1" applyBorder="1" applyAlignment="1" applyProtection="1">
      <alignment horizontal="left" shrinkToFi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right" vertical="center" wrapText="1"/>
      <protection/>
    </xf>
    <xf numFmtId="3" fontId="8" fillId="0" borderId="11" xfId="0" applyNumberFormat="1" applyFont="1" applyFill="1" applyBorder="1" applyAlignment="1" applyProtection="1">
      <alignment horizontal="right" wrapText="1"/>
      <protection/>
    </xf>
    <xf numFmtId="3" fontId="8" fillId="0" borderId="11" xfId="0" applyNumberFormat="1" applyFont="1" applyFill="1" applyBorder="1" applyAlignment="1" applyProtection="1">
      <alignment horizontal="center" wrapText="1"/>
      <protection/>
    </xf>
    <xf numFmtId="3" fontId="8" fillId="0" borderId="11" xfId="0" applyNumberFormat="1" applyFont="1" applyFill="1" applyBorder="1" applyAlignment="1" applyProtection="1">
      <alignment horizontal="center" wrapText="1" shrinkToFi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tabSelected="1" zoomScalePageLayoutView="0" workbookViewId="0" topLeftCell="A4">
      <selection activeCell="C11" sqref="C11"/>
    </sheetView>
  </sheetViews>
  <sheetFormatPr defaultColWidth="9.140625" defaultRowHeight="12.75" customHeight="1"/>
  <cols>
    <col min="1" max="1" width="4.28125" style="1" customWidth="1"/>
    <col min="2" max="2" width="14.57421875" style="1" customWidth="1"/>
    <col min="3" max="3" width="21.57421875" style="1" customWidth="1"/>
    <col min="4" max="10" width="8.57421875" style="1" customWidth="1"/>
    <col min="11" max="11" width="6.00390625" style="1" customWidth="1"/>
    <col min="12" max="16384" width="9.140625" style="1" customWidth="1"/>
  </cols>
  <sheetData>
    <row r="1" spans="1:256" s="5" customFormat="1" ht="16.5" customHeight="1">
      <c r="A1" s="41" t="s">
        <v>0</v>
      </c>
      <c r="B1" s="41"/>
      <c r="C1" s="41"/>
      <c r="D1" s="1"/>
      <c r="E1" s="1"/>
      <c r="F1" s="2"/>
      <c r="G1" s="3"/>
      <c r="H1" s="4" t="s">
        <v>1</v>
      </c>
      <c r="I1" s="2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5" customHeight="1">
      <c r="A2" s="40" t="s">
        <v>2</v>
      </c>
      <c r="B2" s="40"/>
      <c r="C2" s="40"/>
      <c r="D2" s="1"/>
      <c r="E2" s="1"/>
      <c r="F2" s="2"/>
      <c r="G2" s="3"/>
      <c r="H2" s="6" t="s">
        <v>3</v>
      </c>
      <c r="I2" s="2"/>
      <c r="J2" s="2"/>
      <c r="K2" s="3"/>
      <c r="L2" s="1"/>
      <c r="M2" s="1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25.5" customHeight="1">
      <c r="A4" s="40" t="s">
        <v>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5.75">
      <c r="A5" s="43" t="s">
        <v>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39.75" customHeight="1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23.25" customHeight="1">
      <c r="A8" s="11">
        <v>1</v>
      </c>
      <c r="B8" s="11" t="s">
        <v>17</v>
      </c>
      <c r="C8" s="12" t="s">
        <v>18</v>
      </c>
      <c r="D8" s="13">
        <v>2316000</v>
      </c>
      <c r="E8" s="13">
        <v>0</v>
      </c>
      <c r="F8" s="14">
        <v>2205000</v>
      </c>
      <c r="G8" s="14">
        <v>0</v>
      </c>
      <c r="H8" s="14">
        <v>4521000</v>
      </c>
      <c r="I8" s="14">
        <v>0</v>
      </c>
      <c r="J8" s="13">
        <v>4521000</v>
      </c>
      <c r="K8" s="1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1" ht="23.25" customHeight="1">
      <c r="A9" s="11">
        <v>2</v>
      </c>
      <c r="B9" s="11" t="s">
        <v>19</v>
      </c>
      <c r="C9" s="12" t="s">
        <v>20</v>
      </c>
      <c r="D9" s="13">
        <v>0</v>
      </c>
      <c r="E9" s="13">
        <v>0</v>
      </c>
      <c r="F9" s="14">
        <v>2205000</v>
      </c>
      <c r="G9" s="14">
        <v>0</v>
      </c>
      <c r="H9" s="14">
        <v>2205000</v>
      </c>
      <c r="I9" s="14">
        <v>0</v>
      </c>
      <c r="J9" s="13">
        <v>2205000</v>
      </c>
      <c r="K9" s="13"/>
    </row>
    <row r="10" spans="1:11" ht="23.25" customHeight="1">
      <c r="A10" s="11">
        <v>3</v>
      </c>
      <c r="B10" s="11" t="s">
        <v>21</v>
      </c>
      <c r="C10" s="12" t="s">
        <v>22</v>
      </c>
      <c r="D10" s="13">
        <v>0</v>
      </c>
      <c r="E10" s="13">
        <v>0</v>
      </c>
      <c r="F10" s="14">
        <v>2520000</v>
      </c>
      <c r="G10" s="14">
        <v>0</v>
      </c>
      <c r="H10" s="14">
        <v>2520000</v>
      </c>
      <c r="I10" s="14">
        <v>0</v>
      </c>
      <c r="J10" s="13">
        <v>2520000</v>
      </c>
      <c r="K10" s="13"/>
    </row>
    <row r="11" spans="1:11" ht="23.25" customHeight="1">
      <c r="A11" s="11">
        <v>4</v>
      </c>
      <c r="B11" s="11" t="s">
        <v>23</v>
      </c>
      <c r="C11" s="12" t="s">
        <v>24</v>
      </c>
      <c r="D11" s="13">
        <v>0</v>
      </c>
      <c r="E11" s="13">
        <v>0</v>
      </c>
      <c r="F11" s="14">
        <v>2160000</v>
      </c>
      <c r="G11" s="14">
        <v>0</v>
      </c>
      <c r="H11" s="14">
        <v>2160000</v>
      </c>
      <c r="I11" s="14">
        <v>0</v>
      </c>
      <c r="J11" s="13">
        <v>2160000</v>
      </c>
      <c r="K11" s="13"/>
    </row>
    <row r="12" spans="1:11" ht="23.25" customHeight="1">
      <c r="A12" s="11">
        <v>5</v>
      </c>
      <c r="B12" s="11" t="s">
        <v>25</v>
      </c>
      <c r="C12" s="12" t="s">
        <v>26</v>
      </c>
      <c r="D12" s="13">
        <v>0</v>
      </c>
      <c r="E12" s="13">
        <v>0</v>
      </c>
      <c r="F12" s="14">
        <v>2235000</v>
      </c>
      <c r="G12" s="14">
        <v>0</v>
      </c>
      <c r="H12" s="14">
        <v>2235000</v>
      </c>
      <c r="I12" s="14">
        <v>0</v>
      </c>
      <c r="J12" s="13">
        <v>2235000</v>
      </c>
      <c r="K12" s="13"/>
    </row>
    <row r="13" spans="1:11" ht="23.25" customHeight="1">
      <c r="A13" s="11">
        <v>6</v>
      </c>
      <c r="B13" s="11" t="s">
        <v>27</v>
      </c>
      <c r="C13" s="12" t="s">
        <v>28</v>
      </c>
      <c r="D13" s="13">
        <v>0</v>
      </c>
      <c r="E13" s="13">
        <v>0</v>
      </c>
      <c r="F13" s="14">
        <v>3217500</v>
      </c>
      <c r="G13" s="14">
        <v>0</v>
      </c>
      <c r="H13" s="14">
        <v>3217500</v>
      </c>
      <c r="I13" s="14">
        <v>0</v>
      </c>
      <c r="J13" s="13">
        <v>3217500</v>
      </c>
      <c r="K13" s="13"/>
    </row>
    <row r="14" spans="1:11" ht="23.25" customHeight="1">
      <c r="A14" s="11">
        <v>7</v>
      </c>
      <c r="B14" s="11" t="s">
        <v>29</v>
      </c>
      <c r="C14" s="12" t="s">
        <v>30</v>
      </c>
      <c r="D14" s="13">
        <v>0</v>
      </c>
      <c r="E14" s="13">
        <v>0</v>
      </c>
      <c r="F14" s="14">
        <v>1800000</v>
      </c>
      <c r="G14" s="14">
        <v>0</v>
      </c>
      <c r="H14" s="14">
        <v>1800000</v>
      </c>
      <c r="I14" s="14">
        <v>0</v>
      </c>
      <c r="J14" s="13">
        <v>1800000</v>
      </c>
      <c r="K14" s="13"/>
    </row>
    <row r="15" spans="1:11" ht="23.25" customHeight="1">
      <c r="A15" s="11">
        <v>8</v>
      </c>
      <c r="B15" s="11" t="s">
        <v>31</v>
      </c>
      <c r="C15" s="12" t="s">
        <v>32</v>
      </c>
      <c r="D15" s="13">
        <v>0</v>
      </c>
      <c r="E15" s="13">
        <v>0</v>
      </c>
      <c r="F15" s="14">
        <v>2145000</v>
      </c>
      <c r="G15" s="14">
        <v>0</v>
      </c>
      <c r="H15" s="14">
        <v>2145000</v>
      </c>
      <c r="I15" s="14">
        <v>0</v>
      </c>
      <c r="J15" s="13">
        <v>2145000</v>
      </c>
      <c r="K15" s="13"/>
    </row>
    <row r="16" spans="1:11" ht="23.25" customHeight="1">
      <c r="A16" s="11">
        <v>9</v>
      </c>
      <c r="B16" s="11" t="s">
        <v>33</v>
      </c>
      <c r="C16" s="12" t="s">
        <v>34</v>
      </c>
      <c r="D16" s="13">
        <v>0</v>
      </c>
      <c r="E16" s="13">
        <v>0</v>
      </c>
      <c r="F16" s="14">
        <v>2205000</v>
      </c>
      <c r="G16" s="14">
        <v>0</v>
      </c>
      <c r="H16" s="14">
        <v>2205000</v>
      </c>
      <c r="I16" s="14">
        <v>0</v>
      </c>
      <c r="J16" s="13">
        <v>2205000</v>
      </c>
      <c r="K16" s="13"/>
    </row>
    <row r="17" spans="1:11" ht="23.25" customHeight="1">
      <c r="A17" s="11">
        <v>10</v>
      </c>
      <c r="B17" s="11" t="s">
        <v>35</v>
      </c>
      <c r="C17" s="12" t="s">
        <v>36</v>
      </c>
      <c r="D17" s="13">
        <v>3348000</v>
      </c>
      <c r="E17" s="13">
        <v>0</v>
      </c>
      <c r="F17" s="14">
        <v>2902500</v>
      </c>
      <c r="G17" s="14">
        <v>0</v>
      </c>
      <c r="H17" s="14">
        <v>6250500</v>
      </c>
      <c r="I17" s="14">
        <v>2902500</v>
      </c>
      <c r="J17" s="13">
        <v>3348000</v>
      </c>
      <c r="K17" s="13"/>
    </row>
    <row r="18" spans="1:11" ht="23.25" customHeight="1">
      <c r="A18" s="27">
        <v>11</v>
      </c>
      <c r="B18" s="32" t="s">
        <v>163</v>
      </c>
      <c r="C18" s="33" t="s">
        <v>164</v>
      </c>
      <c r="D18" s="28">
        <v>0</v>
      </c>
      <c r="E18" s="28">
        <v>0</v>
      </c>
      <c r="F18" s="29">
        <v>2295000</v>
      </c>
      <c r="G18" s="30">
        <v>0</v>
      </c>
      <c r="H18" s="30">
        <v>2295000</v>
      </c>
      <c r="I18" s="30">
        <v>0</v>
      </c>
      <c r="J18" s="28">
        <f>H18-I18</f>
        <v>2295000</v>
      </c>
      <c r="K18" s="31"/>
    </row>
    <row r="19" spans="1:11" ht="23.25" customHeight="1">
      <c r="A19" s="15"/>
      <c r="B19" s="15"/>
      <c r="C19" s="15" t="s">
        <v>37</v>
      </c>
      <c r="D19" s="16">
        <f aca="true" t="shared" si="0" ref="D19:I19">SUM(D8:D18)</f>
        <v>5664000</v>
      </c>
      <c r="E19" s="16">
        <f t="shared" si="0"/>
        <v>0</v>
      </c>
      <c r="F19" s="16">
        <f t="shared" si="0"/>
        <v>25890000</v>
      </c>
      <c r="G19" s="16">
        <f t="shared" si="0"/>
        <v>0</v>
      </c>
      <c r="H19" s="16">
        <f t="shared" si="0"/>
        <v>31554000</v>
      </c>
      <c r="I19" s="16">
        <f t="shared" si="0"/>
        <v>2902500</v>
      </c>
      <c r="J19" s="16">
        <f>SUM(J8:J18)</f>
        <v>28651500</v>
      </c>
      <c r="K19" s="17"/>
    </row>
    <row r="20" spans="1:256" s="5" customFormat="1" ht="12.75">
      <c r="A20" s="18"/>
      <c r="B20" s="18"/>
      <c r="C20" s="18"/>
      <c r="D20" s="18"/>
      <c r="E20" s="18"/>
      <c r="F20" s="19"/>
      <c r="G20" s="19"/>
      <c r="H20" s="20"/>
      <c r="I20" s="20"/>
      <c r="J20" s="2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18"/>
      <c r="B21" s="18"/>
      <c r="C21" s="18"/>
      <c r="D21" s="18" t="s">
        <v>165</v>
      </c>
      <c r="E21" s="18"/>
      <c r="F21" s="19"/>
      <c r="G21" s="19"/>
      <c r="H21" s="20"/>
      <c r="I21" s="20"/>
      <c r="J21" s="2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5" customFormat="1" ht="12.75">
      <c r="A22" s="8"/>
      <c r="B22" s="8"/>
      <c r="C22" s="8"/>
      <c r="D22" s="8"/>
      <c r="E22" s="18"/>
      <c r="F22" s="22"/>
      <c r="G22" s="22"/>
      <c r="H22" s="23"/>
      <c r="I22" s="24" t="s">
        <v>202</v>
      </c>
      <c r="J22" s="2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14.25">
      <c r="A23" s="1"/>
      <c r="B23" s="25" t="s">
        <v>38</v>
      </c>
      <c r="C23" s="1"/>
      <c r="D23" s="1"/>
      <c r="E23" s="42" t="s">
        <v>39</v>
      </c>
      <c r="F23" s="42"/>
      <c r="G23" s="26"/>
      <c r="H23" s="26"/>
      <c r="I23" s="25" t="s">
        <v>40</v>
      </c>
      <c r="J23" s="26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</sheetData>
  <sheetProtection/>
  <mergeCells count="5">
    <mergeCell ref="A4:K4"/>
    <mergeCell ref="A1:C1"/>
    <mergeCell ref="E23:F23"/>
    <mergeCell ref="A2:C2"/>
    <mergeCell ref="A5:K5"/>
  </mergeCells>
  <printOptions/>
  <pageMargins left="0.15" right="0" top="0.25" bottom="0.25" header="0.5" footer="0.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5"/>
  <sheetViews>
    <sheetView zoomScalePageLayoutView="0" workbookViewId="0" topLeftCell="A1">
      <selection activeCell="J11" sqref="D11:J11"/>
    </sheetView>
  </sheetViews>
  <sheetFormatPr defaultColWidth="9.140625" defaultRowHeight="12.75" customHeight="1"/>
  <cols>
    <col min="1" max="1" width="4.28125" style="1" customWidth="1"/>
    <col min="2" max="2" width="14.57421875" style="1" customWidth="1"/>
    <col min="3" max="3" width="17.57421875" style="1" customWidth="1"/>
    <col min="4" max="10" width="8.57421875" style="1" customWidth="1"/>
    <col min="11" max="11" width="6.00390625" style="1" customWidth="1"/>
    <col min="12" max="16384" width="9.140625" style="1" customWidth="1"/>
  </cols>
  <sheetData>
    <row r="1" spans="1:256" s="5" customFormat="1" ht="16.5" customHeight="1">
      <c r="A1" s="41" t="s">
        <v>0</v>
      </c>
      <c r="B1" s="41"/>
      <c r="C1" s="41"/>
      <c r="D1" s="1"/>
      <c r="E1" s="1"/>
      <c r="F1" s="2"/>
      <c r="G1" s="3"/>
      <c r="H1" s="4" t="s">
        <v>1</v>
      </c>
      <c r="I1" s="2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5" customHeight="1">
      <c r="A2" s="40" t="s">
        <v>2</v>
      </c>
      <c r="B2" s="40"/>
      <c r="C2" s="40"/>
      <c r="D2" s="1"/>
      <c r="E2" s="1"/>
      <c r="F2" s="2"/>
      <c r="G2" s="3"/>
      <c r="H2" s="6" t="s">
        <v>3</v>
      </c>
      <c r="I2" s="2"/>
      <c r="J2" s="2"/>
      <c r="K2" s="3"/>
      <c r="L2" s="1"/>
      <c r="M2" s="1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25.5" customHeight="1">
      <c r="A4" s="40" t="s">
        <v>120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5.75">
      <c r="A5" s="43" t="s">
        <v>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39.75" customHeight="1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4.25" customHeight="1">
      <c r="A8" s="34">
        <v>1</v>
      </c>
      <c r="B8" s="32" t="s">
        <v>183</v>
      </c>
      <c r="C8" s="33" t="s">
        <v>184</v>
      </c>
      <c r="D8" s="13">
        <v>0</v>
      </c>
      <c r="E8" s="13">
        <v>0</v>
      </c>
      <c r="F8" s="13">
        <v>2445000</v>
      </c>
      <c r="G8" s="13">
        <v>0</v>
      </c>
      <c r="H8" s="13">
        <v>2445000</v>
      </c>
      <c r="I8" s="13">
        <v>0</v>
      </c>
      <c r="J8" s="13">
        <v>2445000</v>
      </c>
      <c r="K8" s="3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>
      <c r="A9" s="11">
        <v>2</v>
      </c>
      <c r="B9" s="11" t="s">
        <v>121</v>
      </c>
      <c r="C9" s="12" t="s">
        <v>122</v>
      </c>
      <c r="D9" s="13">
        <v>0</v>
      </c>
      <c r="E9" s="13">
        <v>0</v>
      </c>
      <c r="F9" s="14">
        <v>2355000</v>
      </c>
      <c r="G9" s="14">
        <v>0</v>
      </c>
      <c r="H9" s="14">
        <v>2355000</v>
      </c>
      <c r="I9" s="14">
        <v>0</v>
      </c>
      <c r="J9" s="13">
        <v>2355000</v>
      </c>
      <c r="K9" s="1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1" ht="12.75">
      <c r="A10" s="11">
        <v>3</v>
      </c>
      <c r="B10" s="11" t="s">
        <v>123</v>
      </c>
      <c r="C10" s="12" t="s">
        <v>124</v>
      </c>
      <c r="D10" s="13">
        <v>0</v>
      </c>
      <c r="E10" s="13">
        <v>0</v>
      </c>
      <c r="F10" s="14">
        <v>2385000</v>
      </c>
      <c r="G10" s="14">
        <v>0</v>
      </c>
      <c r="H10" s="14">
        <v>2385000</v>
      </c>
      <c r="I10" s="14">
        <v>0</v>
      </c>
      <c r="J10" s="13">
        <v>2385000</v>
      </c>
      <c r="K10" s="13"/>
    </row>
    <row r="11" spans="1:11" ht="12.75">
      <c r="A11" s="15"/>
      <c r="B11" s="15"/>
      <c r="C11" s="15" t="s">
        <v>37</v>
      </c>
      <c r="D11" s="16">
        <f aca="true" t="shared" si="0" ref="D11:I11">SUM(D8:D10)</f>
        <v>0</v>
      </c>
      <c r="E11" s="16">
        <f t="shared" si="0"/>
        <v>0</v>
      </c>
      <c r="F11" s="16">
        <f t="shared" si="0"/>
        <v>7185000</v>
      </c>
      <c r="G11" s="16">
        <f t="shared" si="0"/>
        <v>0</v>
      </c>
      <c r="H11" s="16">
        <f t="shared" si="0"/>
        <v>7185000</v>
      </c>
      <c r="I11" s="16">
        <f t="shared" si="0"/>
        <v>0</v>
      </c>
      <c r="J11" s="16">
        <f>SUM(J8:J10)</f>
        <v>7185000</v>
      </c>
      <c r="K11" s="17"/>
    </row>
    <row r="12" spans="1:256" s="5" customFormat="1" ht="12.75">
      <c r="A12" s="18"/>
      <c r="B12" s="18"/>
      <c r="C12" s="18"/>
      <c r="D12" s="18"/>
      <c r="E12" s="18"/>
      <c r="F12" s="19"/>
      <c r="G12" s="19"/>
      <c r="H12" s="20"/>
      <c r="I12" s="20"/>
      <c r="J12" s="2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>
      <c r="A13" s="18"/>
      <c r="B13" s="18"/>
      <c r="C13" s="18"/>
      <c r="D13" s="18" t="s">
        <v>185</v>
      </c>
      <c r="E13" s="18"/>
      <c r="F13" s="19"/>
      <c r="G13" s="19"/>
      <c r="H13" s="20"/>
      <c r="I13" s="20"/>
      <c r="J13" s="2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>
      <c r="A14" s="8"/>
      <c r="B14" s="8"/>
      <c r="C14" s="8"/>
      <c r="D14" s="8"/>
      <c r="E14" s="18"/>
      <c r="F14" s="22"/>
      <c r="G14" s="22"/>
      <c r="H14" s="23"/>
      <c r="I14" s="24" t="s">
        <v>202</v>
      </c>
      <c r="J14" s="2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4.25">
      <c r="A15" s="1"/>
      <c r="B15" s="25" t="s">
        <v>38</v>
      </c>
      <c r="C15" s="1"/>
      <c r="D15" s="1"/>
      <c r="E15" s="42" t="s">
        <v>39</v>
      </c>
      <c r="F15" s="42"/>
      <c r="G15" s="26"/>
      <c r="H15" s="26"/>
      <c r="I15" s="25" t="s">
        <v>40</v>
      </c>
      <c r="J15" s="2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</sheetData>
  <sheetProtection/>
  <mergeCells count="5">
    <mergeCell ref="A4:K4"/>
    <mergeCell ref="A1:C1"/>
    <mergeCell ref="E15:F15"/>
    <mergeCell ref="A2:C2"/>
    <mergeCell ref="A5:K5"/>
  </mergeCells>
  <printOptions/>
  <pageMargins left="0.15" right="0" top="0.25" bottom="0.25" header="0.5" footer="0.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5"/>
  <sheetViews>
    <sheetView zoomScalePageLayoutView="0" workbookViewId="0" topLeftCell="A1">
      <selection activeCell="H22" sqref="H22"/>
    </sheetView>
  </sheetViews>
  <sheetFormatPr defaultColWidth="9.140625" defaultRowHeight="12.75" customHeight="1"/>
  <cols>
    <col min="1" max="1" width="4.28125" style="1" customWidth="1"/>
    <col min="2" max="2" width="14.57421875" style="1" customWidth="1"/>
    <col min="3" max="3" width="17.57421875" style="1" customWidth="1"/>
    <col min="4" max="10" width="8.57421875" style="1" customWidth="1"/>
    <col min="11" max="11" width="6.00390625" style="1" customWidth="1"/>
    <col min="12" max="16384" width="9.140625" style="1" customWidth="1"/>
  </cols>
  <sheetData>
    <row r="1" spans="1:256" s="5" customFormat="1" ht="16.5" customHeight="1">
      <c r="A1" s="41" t="s">
        <v>0</v>
      </c>
      <c r="B1" s="41"/>
      <c r="C1" s="41"/>
      <c r="D1" s="1"/>
      <c r="E1" s="1"/>
      <c r="F1" s="2"/>
      <c r="G1" s="3"/>
      <c r="H1" s="4" t="s">
        <v>1</v>
      </c>
      <c r="I1" s="2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5" customHeight="1">
      <c r="A2" s="40" t="s">
        <v>2</v>
      </c>
      <c r="B2" s="40"/>
      <c r="C2" s="40"/>
      <c r="D2" s="1"/>
      <c r="E2" s="1"/>
      <c r="F2" s="2"/>
      <c r="G2" s="3"/>
      <c r="H2" s="6" t="s">
        <v>3</v>
      </c>
      <c r="I2" s="2"/>
      <c r="J2" s="2"/>
      <c r="K2" s="3"/>
      <c r="L2" s="1"/>
      <c r="M2" s="1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25.5" customHeight="1">
      <c r="A4" s="40" t="s">
        <v>125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5.75">
      <c r="A5" s="43" t="s">
        <v>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39.75" customHeight="1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>
      <c r="A8" s="11">
        <v>1</v>
      </c>
      <c r="B8" s="11" t="s">
        <v>126</v>
      </c>
      <c r="C8" s="12" t="s">
        <v>127</v>
      </c>
      <c r="D8" s="13">
        <v>720000</v>
      </c>
      <c r="E8" s="13">
        <v>0</v>
      </c>
      <c r="F8" s="14">
        <v>2085000</v>
      </c>
      <c r="G8" s="14">
        <v>0</v>
      </c>
      <c r="H8" s="14">
        <v>2805000</v>
      </c>
      <c r="I8" s="14">
        <v>0</v>
      </c>
      <c r="J8" s="13">
        <v>2805000</v>
      </c>
      <c r="K8" s="1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1" ht="12.75">
      <c r="A9" s="11">
        <v>2</v>
      </c>
      <c r="B9" s="11" t="s">
        <v>128</v>
      </c>
      <c r="C9" s="12" t="s">
        <v>129</v>
      </c>
      <c r="D9" s="13">
        <v>0</v>
      </c>
      <c r="E9" s="13">
        <v>0</v>
      </c>
      <c r="F9" s="14">
        <v>2250000</v>
      </c>
      <c r="G9" s="14">
        <v>0</v>
      </c>
      <c r="H9" s="14">
        <v>2250000</v>
      </c>
      <c r="I9" s="14">
        <v>0</v>
      </c>
      <c r="J9" s="13">
        <v>2250000</v>
      </c>
      <c r="K9" s="13"/>
    </row>
    <row r="10" spans="1:11" ht="12.75">
      <c r="A10" s="27">
        <v>3</v>
      </c>
      <c r="B10" s="32" t="s">
        <v>186</v>
      </c>
      <c r="C10" s="33" t="s">
        <v>187</v>
      </c>
      <c r="D10" s="28">
        <v>0</v>
      </c>
      <c r="E10" s="28">
        <v>0</v>
      </c>
      <c r="F10" s="29">
        <v>2100000</v>
      </c>
      <c r="G10" s="30">
        <v>0</v>
      </c>
      <c r="H10" s="30">
        <v>2100000</v>
      </c>
      <c r="I10" s="30">
        <v>0</v>
      </c>
      <c r="J10" s="28">
        <v>2100000</v>
      </c>
      <c r="K10" s="31"/>
    </row>
    <row r="11" spans="1:11" ht="12.75">
      <c r="A11" s="15"/>
      <c r="B11" s="15"/>
      <c r="C11" s="15" t="s">
        <v>37</v>
      </c>
      <c r="D11" s="16">
        <f aca="true" t="shared" si="0" ref="D11:J11">SUM(D8:D9)</f>
        <v>720000</v>
      </c>
      <c r="E11" s="16">
        <f t="shared" si="0"/>
        <v>0</v>
      </c>
      <c r="F11" s="16">
        <f t="shared" si="0"/>
        <v>4335000</v>
      </c>
      <c r="G11" s="16">
        <f t="shared" si="0"/>
        <v>0</v>
      </c>
      <c r="H11" s="16">
        <f t="shared" si="0"/>
        <v>5055000</v>
      </c>
      <c r="I11" s="16">
        <f t="shared" si="0"/>
        <v>0</v>
      </c>
      <c r="J11" s="16">
        <f t="shared" si="0"/>
        <v>5055000</v>
      </c>
      <c r="K11" s="17"/>
    </row>
    <row r="12" spans="1:256" s="5" customFormat="1" ht="12.75">
      <c r="A12" s="18"/>
      <c r="B12" s="18"/>
      <c r="C12" s="18"/>
      <c r="D12" s="18"/>
      <c r="E12" s="18"/>
      <c r="F12" s="19"/>
      <c r="G12" s="19"/>
      <c r="H12" s="20"/>
      <c r="I12" s="20"/>
      <c r="J12" s="2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>
      <c r="A13" s="18"/>
      <c r="B13" s="18"/>
      <c r="C13" s="18"/>
      <c r="D13" s="18" t="s">
        <v>130</v>
      </c>
      <c r="E13" s="18"/>
      <c r="F13" s="19"/>
      <c r="G13" s="19"/>
      <c r="H13" s="20"/>
      <c r="I13" s="20"/>
      <c r="J13" s="2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>
      <c r="A14" s="8"/>
      <c r="B14" s="8"/>
      <c r="C14" s="8"/>
      <c r="D14" s="8"/>
      <c r="E14" s="18"/>
      <c r="F14" s="22"/>
      <c r="G14" s="22"/>
      <c r="H14" s="23"/>
      <c r="I14" s="24" t="s">
        <v>202</v>
      </c>
      <c r="J14" s="2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4.25">
      <c r="A15" s="1"/>
      <c r="B15" s="25" t="s">
        <v>38</v>
      </c>
      <c r="C15" s="1"/>
      <c r="D15" s="1"/>
      <c r="E15" s="42" t="s">
        <v>39</v>
      </c>
      <c r="F15" s="42"/>
      <c r="G15" s="26"/>
      <c r="H15" s="26"/>
      <c r="I15" s="25" t="s">
        <v>40</v>
      </c>
      <c r="J15" s="2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</sheetData>
  <sheetProtection/>
  <mergeCells count="5">
    <mergeCell ref="A4:K4"/>
    <mergeCell ref="A1:C1"/>
    <mergeCell ref="E15:F15"/>
    <mergeCell ref="A2:C2"/>
    <mergeCell ref="A5:K5"/>
  </mergeCells>
  <printOptions/>
  <pageMargins left="0.15" right="0" top="0.25" bottom="0.25" header="0.5" footer="0.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5"/>
  <sheetViews>
    <sheetView zoomScalePageLayoutView="0" workbookViewId="0" topLeftCell="A1">
      <selection activeCell="G17" sqref="G17"/>
    </sheetView>
  </sheetViews>
  <sheetFormatPr defaultColWidth="9.140625" defaultRowHeight="12.75" customHeight="1"/>
  <cols>
    <col min="1" max="1" width="4.28125" style="1" customWidth="1"/>
    <col min="2" max="2" width="14.57421875" style="1" customWidth="1"/>
    <col min="3" max="3" width="17.57421875" style="1" customWidth="1"/>
    <col min="4" max="10" width="8.57421875" style="1" customWidth="1"/>
    <col min="11" max="11" width="6.00390625" style="1" customWidth="1"/>
    <col min="12" max="16384" width="9.140625" style="1" customWidth="1"/>
  </cols>
  <sheetData>
    <row r="1" spans="1:256" s="5" customFormat="1" ht="16.5" customHeight="1">
      <c r="A1" s="41" t="s">
        <v>0</v>
      </c>
      <c r="B1" s="41"/>
      <c r="C1" s="41"/>
      <c r="D1" s="1"/>
      <c r="E1" s="1"/>
      <c r="F1" s="2"/>
      <c r="G1" s="3"/>
      <c r="H1" s="4" t="s">
        <v>1</v>
      </c>
      <c r="I1" s="2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5" customHeight="1">
      <c r="A2" s="40" t="s">
        <v>2</v>
      </c>
      <c r="B2" s="40"/>
      <c r="C2" s="40"/>
      <c r="D2" s="1"/>
      <c r="E2" s="1"/>
      <c r="F2" s="2"/>
      <c r="G2" s="3"/>
      <c r="H2" s="6" t="s">
        <v>3</v>
      </c>
      <c r="I2" s="2"/>
      <c r="J2" s="2"/>
      <c r="K2" s="3"/>
      <c r="L2" s="1"/>
      <c r="M2" s="1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25.5" customHeight="1">
      <c r="A4" s="40" t="s">
        <v>131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5.75">
      <c r="A5" s="43" t="s">
        <v>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39.75" customHeight="1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39">
        <v>1</v>
      </c>
      <c r="B8" s="32" t="s">
        <v>188</v>
      </c>
      <c r="C8" s="33" t="s">
        <v>190</v>
      </c>
      <c r="D8" s="14">
        <v>0</v>
      </c>
      <c r="E8" s="14">
        <v>0</v>
      </c>
      <c r="F8" s="37">
        <v>2010000</v>
      </c>
      <c r="G8" s="14">
        <v>0</v>
      </c>
      <c r="H8" s="37">
        <v>2010000</v>
      </c>
      <c r="I8" s="14">
        <v>0</v>
      </c>
      <c r="J8" s="37">
        <v>2010000</v>
      </c>
      <c r="K8" s="3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39">
        <v>2</v>
      </c>
      <c r="B9" s="32" t="s">
        <v>189</v>
      </c>
      <c r="C9" s="33" t="s">
        <v>191</v>
      </c>
      <c r="D9" s="14">
        <v>0</v>
      </c>
      <c r="E9" s="14">
        <v>0</v>
      </c>
      <c r="F9" s="37">
        <v>1560000</v>
      </c>
      <c r="G9" s="14">
        <v>0</v>
      </c>
      <c r="H9" s="37">
        <v>1560000</v>
      </c>
      <c r="I9" s="14">
        <v>0</v>
      </c>
      <c r="J9" s="37">
        <v>1560000</v>
      </c>
      <c r="K9" s="3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>
      <c r="A10" s="11">
        <v>3</v>
      </c>
      <c r="B10" s="11" t="s">
        <v>132</v>
      </c>
      <c r="C10" s="12" t="s">
        <v>133</v>
      </c>
      <c r="D10" s="13">
        <v>720000</v>
      </c>
      <c r="E10" s="13">
        <v>0</v>
      </c>
      <c r="F10" s="14">
        <v>2010000</v>
      </c>
      <c r="G10" s="14">
        <v>0</v>
      </c>
      <c r="H10" s="14">
        <v>2730000</v>
      </c>
      <c r="I10" s="14">
        <v>0</v>
      </c>
      <c r="J10" s="13">
        <v>2730000</v>
      </c>
      <c r="K10" s="1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11" ht="12.75">
      <c r="A11" s="15"/>
      <c r="B11" s="15"/>
      <c r="C11" s="15" t="s">
        <v>37</v>
      </c>
      <c r="D11" s="16">
        <f aca="true" t="shared" si="0" ref="D11:I11">SUM(D8:D10)</f>
        <v>720000</v>
      </c>
      <c r="E11" s="16">
        <f t="shared" si="0"/>
        <v>0</v>
      </c>
      <c r="F11" s="16">
        <f t="shared" si="0"/>
        <v>5580000</v>
      </c>
      <c r="G11" s="16">
        <f t="shared" si="0"/>
        <v>0</v>
      </c>
      <c r="H11" s="16">
        <f t="shared" si="0"/>
        <v>6300000</v>
      </c>
      <c r="I11" s="16">
        <f t="shared" si="0"/>
        <v>0</v>
      </c>
      <c r="J11" s="16">
        <f>SUM(J8:J10)</f>
        <v>6300000</v>
      </c>
      <c r="K11" s="17"/>
    </row>
    <row r="12" spans="1:256" s="5" customFormat="1" ht="12.75">
      <c r="A12" s="18"/>
      <c r="B12" s="18"/>
      <c r="C12" s="18"/>
      <c r="D12" s="18"/>
      <c r="E12" s="18"/>
      <c r="F12" s="19"/>
      <c r="G12" s="19"/>
      <c r="H12" s="20"/>
      <c r="I12" s="20"/>
      <c r="J12" s="2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>
      <c r="A13" s="18"/>
      <c r="B13" s="18"/>
      <c r="C13" s="18"/>
      <c r="D13" s="18" t="s">
        <v>192</v>
      </c>
      <c r="E13" s="18"/>
      <c r="F13" s="19"/>
      <c r="G13" s="19"/>
      <c r="H13" s="20"/>
      <c r="I13" s="20"/>
      <c r="J13" s="2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>
      <c r="A14" s="8"/>
      <c r="B14" s="8"/>
      <c r="C14" s="8"/>
      <c r="D14" s="8"/>
      <c r="E14" s="18"/>
      <c r="F14" s="22"/>
      <c r="G14" s="22"/>
      <c r="H14" s="23"/>
      <c r="I14" s="24" t="s">
        <v>202</v>
      </c>
      <c r="J14" s="2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4.25">
      <c r="A15" s="1"/>
      <c r="B15" s="25" t="s">
        <v>38</v>
      </c>
      <c r="C15" s="1"/>
      <c r="D15" s="1"/>
      <c r="E15" s="42" t="s">
        <v>39</v>
      </c>
      <c r="F15" s="42"/>
      <c r="G15" s="26"/>
      <c r="H15" s="26"/>
      <c r="I15" s="25" t="s">
        <v>40</v>
      </c>
      <c r="J15" s="2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</sheetData>
  <sheetProtection/>
  <mergeCells count="5">
    <mergeCell ref="A4:K4"/>
    <mergeCell ref="A2:C2"/>
    <mergeCell ref="A5:K5"/>
    <mergeCell ref="A1:C1"/>
    <mergeCell ref="E15:F15"/>
  </mergeCells>
  <printOptions/>
  <pageMargins left="0.15" right="0" top="0.25" bottom="0.25" header="0.5" footer="0.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I19" sqref="I19"/>
    </sheetView>
  </sheetViews>
  <sheetFormatPr defaultColWidth="9.140625" defaultRowHeight="12.75" customHeight="1"/>
  <cols>
    <col min="1" max="1" width="4.28125" style="1" customWidth="1"/>
    <col min="2" max="2" width="14.57421875" style="1" customWidth="1"/>
    <col min="3" max="3" width="17.57421875" style="1" customWidth="1"/>
    <col min="4" max="10" width="8.57421875" style="1" customWidth="1"/>
    <col min="11" max="11" width="6.00390625" style="1" customWidth="1"/>
    <col min="12" max="16384" width="9.140625" style="1" customWidth="1"/>
  </cols>
  <sheetData>
    <row r="1" spans="1:256" s="5" customFormat="1" ht="16.5" customHeight="1">
      <c r="A1" s="41" t="s">
        <v>0</v>
      </c>
      <c r="B1" s="41"/>
      <c r="C1" s="41"/>
      <c r="D1" s="1"/>
      <c r="E1" s="1"/>
      <c r="F1" s="2"/>
      <c r="G1" s="3"/>
      <c r="H1" s="4" t="s">
        <v>1</v>
      </c>
      <c r="I1" s="2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5" customHeight="1">
      <c r="A2" s="40" t="s">
        <v>2</v>
      </c>
      <c r="B2" s="40"/>
      <c r="C2" s="40"/>
      <c r="D2" s="1"/>
      <c r="E2" s="1"/>
      <c r="F2" s="2"/>
      <c r="G2" s="3"/>
      <c r="H2" s="6" t="s">
        <v>3</v>
      </c>
      <c r="I2" s="2"/>
      <c r="J2" s="2"/>
      <c r="K2" s="3"/>
      <c r="L2" s="1"/>
      <c r="M2" s="1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25.5" customHeight="1">
      <c r="A4" s="40" t="s">
        <v>134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5.75">
      <c r="A5" s="43" t="s">
        <v>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39.75" customHeight="1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>
      <c r="A8" s="11">
        <v>1</v>
      </c>
      <c r="B8" s="11" t="s">
        <v>135</v>
      </c>
      <c r="C8" s="12" t="s">
        <v>136</v>
      </c>
      <c r="D8" s="13">
        <v>1908000</v>
      </c>
      <c r="E8" s="13">
        <v>0</v>
      </c>
      <c r="F8" s="14">
        <v>1305000</v>
      </c>
      <c r="G8" s="14">
        <v>0</v>
      </c>
      <c r="H8" s="14">
        <v>3213000</v>
      </c>
      <c r="I8" s="14">
        <v>0</v>
      </c>
      <c r="J8" s="13">
        <v>3213000</v>
      </c>
      <c r="K8" s="1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1" ht="12.75">
      <c r="A9" s="15"/>
      <c r="B9" s="15"/>
      <c r="C9" s="15" t="s">
        <v>37</v>
      </c>
      <c r="D9" s="16">
        <f aca="true" t="shared" si="0" ref="D9:J9">SUM(D8:D8)</f>
        <v>1908000</v>
      </c>
      <c r="E9" s="16">
        <f t="shared" si="0"/>
        <v>0</v>
      </c>
      <c r="F9" s="17">
        <f t="shared" si="0"/>
        <v>1305000</v>
      </c>
      <c r="G9" s="16">
        <f t="shared" si="0"/>
        <v>0</v>
      </c>
      <c r="H9" s="16">
        <f t="shared" si="0"/>
        <v>3213000</v>
      </c>
      <c r="I9" s="16">
        <f t="shared" si="0"/>
        <v>0</v>
      </c>
      <c r="J9" s="16">
        <f t="shared" si="0"/>
        <v>3213000</v>
      </c>
      <c r="K9" s="17"/>
    </row>
    <row r="10" spans="1:256" s="5" customFormat="1" ht="12.75">
      <c r="A10" s="18"/>
      <c r="B10" s="18"/>
      <c r="C10" s="18"/>
      <c r="D10" s="18"/>
      <c r="E10" s="18"/>
      <c r="F10" s="19"/>
      <c r="G10" s="19"/>
      <c r="H10" s="20"/>
      <c r="I10" s="20"/>
      <c r="J10" s="2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>
      <c r="A11" s="18"/>
      <c r="B11" s="18"/>
      <c r="C11" s="18"/>
      <c r="D11" s="18" t="s">
        <v>137</v>
      </c>
      <c r="E11" s="18"/>
      <c r="F11" s="19"/>
      <c r="G11" s="19"/>
      <c r="H11" s="20"/>
      <c r="I11" s="20"/>
      <c r="J11" s="2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>
      <c r="A12" s="8"/>
      <c r="B12" s="8"/>
      <c r="C12" s="8"/>
      <c r="D12" s="8"/>
      <c r="E12" s="18"/>
      <c r="F12" s="22"/>
      <c r="G12" s="22"/>
      <c r="H12" s="23"/>
      <c r="I12" s="24" t="s">
        <v>202</v>
      </c>
      <c r="J12" s="2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4.25">
      <c r="A13" s="1"/>
      <c r="B13" s="25" t="s">
        <v>38</v>
      </c>
      <c r="C13" s="1"/>
      <c r="D13" s="1"/>
      <c r="E13" s="42" t="s">
        <v>39</v>
      </c>
      <c r="F13" s="42"/>
      <c r="G13" s="26"/>
      <c r="H13" s="26"/>
      <c r="I13" s="25" t="s">
        <v>40</v>
      </c>
      <c r="J13" s="2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</sheetData>
  <sheetProtection/>
  <mergeCells count="5">
    <mergeCell ref="A4:K4"/>
    <mergeCell ref="A2:C2"/>
    <mergeCell ref="A5:K5"/>
    <mergeCell ref="A1:C1"/>
    <mergeCell ref="E13:F13"/>
  </mergeCells>
  <printOptions/>
  <pageMargins left="0.15" right="0" top="0.25" bottom="0.25" header="0.5" footer="0.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4"/>
  <sheetViews>
    <sheetView zoomScalePageLayoutView="0" workbookViewId="0" topLeftCell="A1">
      <selection activeCell="D18" sqref="D18"/>
    </sheetView>
  </sheetViews>
  <sheetFormatPr defaultColWidth="9.140625" defaultRowHeight="12.75" customHeight="1"/>
  <cols>
    <col min="1" max="1" width="4.28125" style="1" customWidth="1"/>
    <col min="2" max="2" width="14.57421875" style="1" customWidth="1"/>
    <col min="3" max="3" width="17.57421875" style="1" customWidth="1"/>
    <col min="4" max="10" width="8.57421875" style="1" customWidth="1"/>
    <col min="11" max="11" width="6.00390625" style="1" customWidth="1"/>
    <col min="12" max="16384" width="9.140625" style="1" customWidth="1"/>
  </cols>
  <sheetData>
    <row r="1" spans="1:256" s="5" customFormat="1" ht="16.5" customHeight="1">
      <c r="A1" s="41" t="s">
        <v>0</v>
      </c>
      <c r="B1" s="41"/>
      <c r="C1" s="41"/>
      <c r="D1" s="1"/>
      <c r="E1" s="1"/>
      <c r="F1" s="2"/>
      <c r="G1" s="3"/>
      <c r="H1" s="4" t="s">
        <v>1</v>
      </c>
      <c r="I1" s="2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5" customHeight="1">
      <c r="A2" s="40" t="s">
        <v>2</v>
      </c>
      <c r="B2" s="40"/>
      <c r="C2" s="40"/>
      <c r="D2" s="1"/>
      <c r="E2" s="1"/>
      <c r="F2" s="2"/>
      <c r="G2" s="3"/>
      <c r="H2" s="6" t="s">
        <v>3</v>
      </c>
      <c r="I2" s="2"/>
      <c r="J2" s="2"/>
      <c r="K2" s="3"/>
      <c r="L2" s="1"/>
      <c r="M2" s="1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25.5" customHeight="1">
      <c r="A4" s="40" t="s">
        <v>138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5.75">
      <c r="A5" s="43" t="s">
        <v>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39.75" customHeight="1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>
      <c r="A8" s="11">
        <v>1</v>
      </c>
      <c r="B8" s="11" t="s">
        <v>139</v>
      </c>
      <c r="C8" s="12" t="s">
        <v>140</v>
      </c>
      <c r="D8" s="13">
        <v>0</v>
      </c>
      <c r="E8" s="13">
        <v>0</v>
      </c>
      <c r="F8" s="14">
        <v>750000</v>
      </c>
      <c r="G8" s="14">
        <v>0</v>
      </c>
      <c r="H8" s="14">
        <v>750000</v>
      </c>
      <c r="I8" s="14">
        <v>0</v>
      </c>
      <c r="J8" s="13">
        <v>750000</v>
      </c>
      <c r="K8" s="1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1" ht="12.75">
      <c r="A9" s="11">
        <v>2</v>
      </c>
      <c r="B9" s="11" t="s">
        <v>141</v>
      </c>
      <c r="C9" s="12" t="s">
        <v>142</v>
      </c>
      <c r="D9" s="13">
        <v>780000</v>
      </c>
      <c r="E9" s="13">
        <v>0</v>
      </c>
      <c r="F9" s="14">
        <v>1350000</v>
      </c>
      <c r="G9" s="14">
        <v>0</v>
      </c>
      <c r="H9" s="14">
        <v>2130000</v>
      </c>
      <c r="I9" s="14">
        <v>0</v>
      </c>
      <c r="J9" s="13">
        <v>2130000</v>
      </c>
      <c r="K9" s="13"/>
    </row>
    <row r="10" spans="1:11" ht="12.75">
      <c r="A10" s="15"/>
      <c r="B10" s="15"/>
      <c r="C10" s="15" t="s">
        <v>37</v>
      </c>
      <c r="D10" s="16">
        <f aca="true" t="shared" si="0" ref="D10:J10">SUM(D8:D9)</f>
        <v>780000</v>
      </c>
      <c r="E10" s="16">
        <f t="shared" si="0"/>
        <v>0</v>
      </c>
      <c r="F10" s="16">
        <f t="shared" si="0"/>
        <v>2100000</v>
      </c>
      <c r="G10" s="16">
        <f t="shared" si="0"/>
        <v>0</v>
      </c>
      <c r="H10" s="16">
        <f t="shared" si="0"/>
        <v>2880000</v>
      </c>
      <c r="I10" s="16">
        <f t="shared" si="0"/>
        <v>0</v>
      </c>
      <c r="J10" s="16">
        <f t="shared" si="0"/>
        <v>2880000</v>
      </c>
      <c r="K10" s="17"/>
    </row>
    <row r="11" spans="1:256" s="5" customFormat="1" ht="12.75">
      <c r="A11" s="18"/>
      <c r="B11" s="18"/>
      <c r="C11" s="18"/>
      <c r="D11" s="18"/>
      <c r="E11" s="18"/>
      <c r="F11" s="19"/>
      <c r="G11" s="19"/>
      <c r="H11" s="20"/>
      <c r="I11" s="20"/>
      <c r="J11" s="2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>
      <c r="A12" s="18"/>
      <c r="B12" s="18"/>
      <c r="C12" s="18"/>
      <c r="D12" s="18" t="s">
        <v>143</v>
      </c>
      <c r="E12" s="18"/>
      <c r="F12" s="19"/>
      <c r="G12" s="19"/>
      <c r="H12" s="20"/>
      <c r="I12" s="20"/>
      <c r="J12" s="2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>
      <c r="A13" s="8"/>
      <c r="B13" s="8"/>
      <c r="C13" s="8"/>
      <c r="D13" s="8"/>
      <c r="E13" s="18"/>
      <c r="F13" s="22"/>
      <c r="G13" s="22"/>
      <c r="H13" s="23"/>
      <c r="I13" s="24" t="s">
        <v>202</v>
      </c>
      <c r="J13" s="2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4.25">
      <c r="A14" s="1"/>
      <c r="B14" s="25" t="s">
        <v>38</v>
      </c>
      <c r="C14" s="1"/>
      <c r="D14" s="1"/>
      <c r="E14" s="42" t="s">
        <v>39</v>
      </c>
      <c r="F14" s="42"/>
      <c r="G14" s="26"/>
      <c r="H14" s="26"/>
      <c r="I14" s="25" t="s">
        <v>40</v>
      </c>
      <c r="J14" s="2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</sheetData>
  <sheetProtection/>
  <mergeCells count="5">
    <mergeCell ref="A4:K4"/>
    <mergeCell ref="A1:C1"/>
    <mergeCell ref="E14:F14"/>
    <mergeCell ref="A2:C2"/>
    <mergeCell ref="A5:K5"/>
  </mergeCells>
  <printOptions/>
  <pageMargins left="0.15" right="0" top="0.25" bottom="0.25" header="0.5" footer="0.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25"/>
  <sheetViews>
    <sheetView zoomScalePageLayoutView="0" workbookViewId="0" topLeftCell="A7">
      <selection activeCell="I27" sqref="I27"/>
    </sheetView>
  </sheetViews>
  <sheetFormatPr defaultColWidth="9.140625" defaultRowHeight="12.75" customHeight="1"/>
  <cols>
    <col min="1" max="1" width="4.28125" style="1" customWidth="1"/>
    <col min="2" max="2" width="14.57421875" style="1" customWidth="1"/>
    <col min="3" max="3" width="17.57421875" style="1" customWidth="1"/>
    <col min="4" max="10" width="8.57421875" style="1" customWidth="1"/>
    <col min="11" max="11" width="6.00390625" style="1" customWidth="1"/>
    <col min="12" max="16384" width="9.140625" style="1" customWidth="1"/>
  </cols>
  <sheetData>
    <row r="1" spans="1:256" s="5" customFormat="1" ht="16.5" customHeight="1">
      <c r="A1" s="41" t="s">
        <v>0</v>
      </c>
      <c r="B1" s="41"/>
      <c r="C1" s="41"/>
      <c r="D1" s="1"/>
      <c r="E1" s="1"/>
      <c r="F1" s="2"/>
      <c r="G1" s="3"/>
      <c r="H1" s="4" t="s">
        <v>1</v>
      </c>
      <c r="I1" s="2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5" customHeight="1">
      <c r="A2" s="40" t="s">
        <v>2</v>
      </c>
      <c r="B2" s="40"/>
      <c r="C2" s="40"/>
      <c r="D2" s="1"/>
      <c r="E2" s="1"/>
      <c r="F2" s="2"/>
      <c r="G2" s="3"/>
      <c r="H2" s="6" t="s">
        <v>3</v>
      </c>
      <c r="I2" s="2"/>
      <c r="J2" s="2"/>
      <c r="K2" s="3"/>
      <c r="L2" s="1"/>
      <c r="M2" s="1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25.5" customHeight="1">
      <c r="A4" s="40" t="s">
        <v>144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5.75">
      <c r="A5" s="43" t="s">
        <v>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39.75" customHeight="1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>
      <c r="A8" s="11">
        <v>1</v>
      </c>
      <c r="B8" s="11" t="s">
        <v>145</v>
      </c>
      <c r="C8" s="12" t="s">
        <v>146</v>
      </c>
      <c r="D8" s="13">
        <v>0</v>
      </c>
      <c r="E8" s="13">
        <v>0</v>
      </c>
      <c r="F8" s="14">
        <v>1695000</v>
      </c>
      <c r="G8" s="14">
        <v>0</v>
      </c>
      <c r="H8" s="14">
        <v>1695000</v>
      </c>
      <c r="I8" s="14">
        <v>0</v>
      </c>
      <c r="J8" s="13">
        <v>1695000</v>
      </c>
      <c r="K8" s="1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1" ht="12.75">
      <c r="A9" s="11">
        <v>2</v>
      </c>
      <c r="B9" s="11" t="s">
        <v>147</v>
      </c>
      <c r="C9" s="12" t="s">
        <v>148</v>
      </c>
      <c r="D9" s="13">
        <v>0</v>
      </c>
      <c r="E9" s="13">
        <v>0</v>
      </c>
      <c r="F9" s="14">
        <v>2445000</v>
      </c>
      <c r="G9" s="14">
        <v>0</v>
      </c>
      <c r="H9" s="14">
        <v>2445000</v>
      </c>
      <c r="I9" s="14">
        <v>0</v>
      </c>
      <c r="J9" s="13">
        <v>2445000</v>
      </c>
      <c r="K9" s="13"/>
    </row>
    <row r="10" spans="1:11" ht="12.75">
      <c r="A10" s="11">
        <v>3</v>
      </c>
      <c r="B10" s="32" t="s">
        <v>193</v>
      </c>
      <c r="C10" s="33" t="s">
        <v>194</v>
      </c>
      <c r="D10" s="13">
        <v>0</v>
      </c>
      <c r="E10" s="13">
        <v>0</v>
      </c>
      <c r="F10" s="37">
        <v>2445000</v>
      </c>
      <c r="G10" s="14">
        <v>0</v>
      </c>
      <c r="H10" s="37">
        <v>2445000</v>
      </c>
      <c r="I10" s="14">
        <v>0</v>
      </c>
      <c r="J10" s="37">
        <v>2445000</v>
      </c>
      <c r="K10" s="13"/>
    </row>
    <row r="11" spans="1:11" ht="12.75">
      <c r="A11" s="11">
        <v>4</v>
      </c>
      <c r="B11" s="11" t="s">
        <v>149</v>
      </c>
      <c r="C11" s="12" t="s">
        <v>150</v>
      </c>
      <c r="D11" s="13">
        <v>828000</v>
      </c>
      <c r="E11" s="13">
        <v>0</v>
      </c>
      <c r="F11" s="14">
        <v>1845000</v>
      </c>
      <c r="G11" s="14">
        <v>0</v>
      </c>
      <c r="H11" s="14">
        <v>2673000</v>
      </c>
      <c r="I11" s="14">
        <v>0</v>
      </c>
      <c r="J11" s="13">
        <v>2673000</v>
      </c>
      <c r="K11" s="13"/>
    </row>
    <row r="12" spans="1:11" ht="12.75">
      <c r="A12" s="11">
        <v>5</v>
      </c>
      <c r="B12" s="11" t="s">
        <v>151</v>
      </c>
      <c r="C12" s="12" t="s">
        <v>152</v>
      </c>
      <c r="D12" s="13">
        <v>876000</v>
      </c>
      <c r="E12" s="13">
        <v>0</v>
      </c>
      <c r="F12" s="14">
        <v>0</v>
      </c>
      <c r="G12" s="14">
        <v>0</v>
      </c>
      <c r="H12" s="14">
        <v>876000</v>
      </c>
      <c r="I12" s="14">
        <v>0</v>
      </c>
      <c r="J12" s="13">
        <v>876000</v>
      </c>
      <c r="K12" s="13"/>
    </row>
    <row r="13" spans="1:11" ht="12.75">
      <c r="A13" s="11">
        <v>6</v>
      </c>
      <c r="B13" s="11" t="s">
        <v>153</v>
      </c>
      <c r="C13" s="12" t="s">
        <v>154</v>
      </c>
      <c r="D13" s="13">
        <v>0</v>
      </c>
      <c r="E13" s="13">
        <v>0</v>
      </c>
      <c r="F13" s="14">
        <v>1867500</v>
      </c>
      <c r="G13" s="14">
        <v>0</v>
      </c>
      <c r="H13" s="14">
        <v>1867500</v>
      </c>
      <c r="I13" s="14">
        <v>0</v>
      </c>
      <c r="J13" s="13">
        <v>1867500</v>
      </c>
      <c r="K13" s="13"/>
    </row>
    <row r="14" spans="1:11" ht="12.75">
      <c r="A14" s="11">
        <v>7</v>
      </c>
      <c r="B14" s="11" t="s">
        <v>155</v>
      </c>
      <c r="C14" s="12" t="s">
        <v>156</v>
      </c>
      <c r="D14" s="13">
        <v>0</v>
      </c>
      <c r="E14" s="13">
        <v>0</v>
      </c>
      <c r="F14" s="14">
        <v>1905000</v>
      </c>
      <c r="G14" s="14">
        <v>0</v>
      </c>
      <c r="H14" s="14">
        <v>1905000</v>
      </c>
      <c r="I14" s="14">
        <v>0</v>
      </c>
      <c r="J14" s="13">
        <v>1905000</v>
      </c>
      <c r="K14" s="13"/>
    </row>
    <row r="15" spans="1:11" ht="12.75">
      <c r="A15" s="11">
        <v>8</v>
      </c>
      <c r="B15" s="32" t="s">
        <v>195</v>
      </c>
      <c r="C15" s="33" t="s">
        <v>196</v>
      </c>
      <c r="D15" s="13">
        <v>1260000</v>
      </c>
      <c r="E15" s="13">
        <v>0</v>
      </c>
      <c r="F15" s="14">
        <v>1860000</v>
      </c>
      <c r="G15" s="14">
        <v>0</v>
      </c>
      <c r="H15" s="14">
        <f>D15+F15</f>
        <v>3120000</v>
      </c>
      <c r="I15" s="14">
        <v>0</v>
      </c>
      <c r="J15" s="13">
        <v>3120000</v>
      </c>
      <c r="K15" s="13"/>
    </row>
    <row r="16" spans="1:11" ht="12.75">
      <c r="A16" s="11">
        <v>9</v>
      </c>
      <c r="B16" s="32" t="s">
        <v>197</v>
      </c>
      <c r="C16" s="33" t="s">
        <v>198</v>
      </c>
      <c r="D16" s="13">
        <v>0</v>
      </c>
      <c r="E16" s="13">
        <v>0</v>
      </c>
      <c r="F16" s="37">
        <v>4342500</v>
      </c>
      <c r="G16" s="14">
        <v>0</v>
      </c>
      <c r="H16" s="37">
        <v>4342500</v>
      </c>
      <c r="I16" s="14">
        <v>0</v>
      </c>
      <c r="J16" s="37">
        <v>4342500</v>
      </c>
      <c r="K16" s="13"/>
    </row>
    <row r="17" spans="1:11" ht="12.75">
      <c r="A17" s="11">
        <v>10</v>
      </c>
      <c r="B17" s="32" t="s">
        <v>199</v>
      </c>
      <c r="C17" s="33" t="s">
        <v>200</v>
      </c>
      <c r="D17" s="13">
        <v>0</v>
      </c>
      <c r="E17" s="13">
        <v>0</v>
      </c>
      <c r="F17" s="37">
        <v>2085000</v>
      </c>
      <c r="G17" s="14">
        <v>0</v>
      </c>
      <c r="H17" s="37">
        <v>2085000</v>
      </c>
      <c r="I17" s="14">
        <v>0</v>
      </c>
      <c r="J17" s="37">
        <v>2085000</v>
      </c>
      <c r="K17" s="13"/>
    </row>
    <row r="18" spans="1:11" ht="12.75">
      <c r="A18" s="11">
        <v>11</v>
      </c>
      <c r="B18" s="11" t="s">
        <v>157</v>
      </c>
      <c r="C18" s="12" t="s">
        <v>158</v>
      </c>
      <c r="D18" s="13">
        <v>0</v>
      </c>
      <c r="E18" s="13">
        <v>0</v>
      </c>
      <c r="F18" s="14">
        <v>3307500</v>
      </c>
      <c r="G18" s="14">
        <v>0</v>
      </c>
      <c r="H18" s="14">
        <v>3307500</v>
      </c>
      <c r="I18" s="14">
        <v>0</v>
      </c>
      <c r="J18" s="13">
        <v>3307500</v>
      </c>
      <c r="K18" s="13"/>
    </row>
    <row r="19" spans="1:11" ht="12.75">
      <c r="A19" s="11">
        <v>12</v>
      </c>
      <c r="B19" s="11" t="s">
        <v>159</v>
      </c>
      <c r="C19" s="12" t="s">
        <v>160</v>
      </c>
      <c r="D19" s="13">
        <v>0</v>
      </c>
      <c r="E19" s="13">
        <v>0</v>
      </c>
      <c r="F19" s="14">
        <v>2205000</v>
      </c>
      <c r="G19" s="14">
        <v>0</v>
      </c>
      <c r="H19" s="14">
        <v>2205000</v>
      </c>
      <c r="I19" s="14">
        <v>0</v>
      </c>
      <c r="J19" s="13">
        <v>2205000</v>
      </c>
      <c r="K19" s="13"/>
    </row>
    <row r="20" spans="1:11" ht="12.75">
      <c r="A20" s="11">
        <v>13</v>
      </c>
      <c r="B20" s="11" t="s">
        <v>161</v>
      </c>
      <c r="C20" s="12" t="s">
        <v>162</v>
      </c>
      <c r="D20" s="13">
        <v>0</v>
      </c>
      <c r="E20" s="13">
        <v>0</v>
      </c>
      <c r="F20" s="14">
        <v>1845000</v>
      </c>
      <c r="G20" s="14">
        <v>0</v>
      </c>
      <c r="H20" s="14">
        <v>1845000</v>
      </c>
      <c r="I20" s="14">
        <v>0</v>
      </c>
      <c r="J20" s="13">
        <v>1845000</v>
      </c>
      <c r="K20" s="13"/>
    </row>
    <row r="21" spans="1:11" ht="12.75">
      <c r="A21" s="15"/>
      <c r="B21" s="15"/>
      <c r="C21" s="15" t="s">
        <v>37</v>
      </c>
      <c r="D21" s="16">
        <f aca="true" t="shared" si="0" ref="D21:I21">SUM(D8:D20)</f>
        <v>2964000</v>
      </c>
      <c r="E21" s="16">
        <f t="shared" si="0"/>
        <v>0</v>
      </c>
      <c r="F21" s="16">
        <f t="shared" si="0"/>
        <v>27847500</v>
      </c>
      <c r="G21" s="16">
        <f t="shared" si="0"/>
        <v>0</v>
      </c>
      <c r="H21" s="16">
        <f t="shared" si="0"/>
        <v>30811500</v>
      </c>
      <c r="I21" s="16">
        <f t="shared" si="0"/>
        <v>0</v>
      </c>
      <c r="J21" s="16">
        <f>SUM(J8:J20)</f>
        <v>30811500</v>
      </c>
      <c r="K21" s="17"/>
    </row>
    <row r="22" spans="1:256" s="5" customFormat="1" ht="12.75">
      <c r="A22" s="18"/>
      <c r="B22" s="18"/>
      <c r="C22" s="18"/>
      <c r="D22" s="18"/>
      <c r="E22" s="18"/>
      <c r="F22" s="19"/>
      <c r="G22" s="19"/>
      <c r="H22" s="20"/>
      <c r="I22" s="20"/>
      <c r="J22" s="2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12.75">
      <c r="A23" s="18"/>
      <c r="B23" s="18"/>
      <c r="C23" s="18"/>
      <c r="D23" s="18" t="s">
        <v>201</v>
      </c>
      <c r="E23" s="18"/>
      <c r="F23" s="19"/>
      <c r="G23" s="19"/>
      <c r="H23" s="20"/>
      <c r="I23" s="20"/>
      <c r="J23" s="2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5" customFormat="1" ht="12.75">
      <c r="A24" s="8"/>
      <c r="B24" s="8"/>
      <c r="C24" s="8"/>
      <c r="D24" s="8"/>
      <c r="E24" s="18"/>
      <c r="F24" s="22"/>
      <c r="G24" s="22"/>
      <c r="H24" s="23"/>
      <c r="I24" s="24" t="s">
        <v>202</v>
      </c>
      <c r="J24" s="2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5" customFormat="1" ht="14.25">
      <c r="A25" s="1"/>
      <c r="B25" s="25" t="s">
        <v>38</v>
      </c>
      <c r="C25" s="1"/>
      <c r="D25" s="1"/>
      <c r="E25" s="42" t="s">
        <v>39</v>
      </c>
      <c r="F25" s="42"/>
      <c r="G25" s="26"/>
      <c r="H25" s="26"/>
      <c r="I25" s="25" t="s">
        <v>40</v>
      </c>
      <c r="J25" s="26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</sheetData>
  <sheetProtection/>
  <mergeCells count="5">
    <mergeCell ref="A4:K4"/>
    <mergeCell ref="A2:C2"/>
    <mergeCell ref="A5:K5"/>
    <mergeCell ref="A1:C1"/>
    <mergeCell ref="E25:F25"/>
  </mergeCells>
  <printOptions/>
  <pageMargins left="0.15" right="0" top="0.25" bottom="0.25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J12" sqref="D12:J12"/>
    </sheetView>
  </sheetViews>
  <sheetFormatPr defaultColWidth="9.140625" defaultRowHeight="12.75" customHeight="1"/>
  <cols>
    <col min="1" max="1" width="4.28125" style="1" customWidth="1"/>
    <col min="2" max="2" width="14.57421875" style="1" customWidth="1"/>
    <col min="3" max="3" width="17.57421875" style="1" customWidth="1"/>
    <col min="4" max="10" width="8.57421875" style="1" customWidth="1"/>
    <col min="11" max="11" width="6.00390625" style="1" customWidth="1"/>
    <col min="12" max="16384" width="9.140625" style="1" customWidth="1"/>
  </cols>
  <sheetData>
    <row r="1" spans="1:256" s="5" customFormat="1" ht="16.5" customHeight="1">
      <c r="A1" s="41" t="s">
        <v>0</v>
      </c>
      <c r="B1" s="41"/>
      <c r="C1" s="41"/>
      <c r="D1" s="1"/>
      <c r="E1" s="1"/>
      <c r="F1" s="2"/>
      <c r="G1" s="3"/>
      <c r="H1" s="4" t="s">
        <v>1</v>
      </c>
      <c r="I1" s="2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5" customHeight="1">
      <c r="A2" s="40" t="s">
        <v>2</v>
      </c>
      <c r="B2" s="40"/>
      <c r="C2" s="40"/>
      <c r="D2" s="1"/>
      <c r="E2" s="1"/>
      <c r="F2" s="2"/>
      <c r="G2" s="3"/>
      <c r="H2" s="6" t="s">
        <v>3</v>
      </c>
      <c r="I2" s="2"/>
      <c r="J2" s="2"/>
      <c r="K2" s="3"/>
      <c r="L2" s="1"/>
      <c r="M2" s="1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25.5" customHeight="1">
      <c r="A4" s="40" t="s">
        <v>41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5.75">
      <c r="A5" s="43" t="s">
        <v>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39.75" customHeight="1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>
      <c r="A8" s="11">
        <v>1</v>
      </c>
      <c r="B8" s="11" t="s">
        <v>42</v>
      </c>
      <c r="C8" s="12" t="s">
        <v>43</v>
      </c>
      <c r="D8" s="13">
        <v>720000</v>
      </c>
      <c r="E8" s="13">
        <v>0</v>
      </c>
      <c r="F8" s="14">
        <v>1545000</v>
      </c>
      <c r="G8" s="14">
        <v>0</v>
      </c>
      <c r="H8" s="14">
        <v>2265000</v>
      </c>
      <c r="I8" s="14">
        <v>0</v>
      </c>
      <c r="J8" s="13">
        <v>2265000</v>
      </c>
      <c r="K8" s="1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1" ht="12.75">
      <c r="A9" s="11">
        <v>2</v>
      </c>
      <c r="B9" s="11" t="s">
        <v>44</v>
      </c>
      <c r="C9" s="12" t="s">
        <v>45</v>
      </c>
      <c r="D9" s="13">
        <v>0</v>
      </c>
      <c r="E9" s="13">
        <v>0</v>
      </c>
      <c r="F9" s="14">
        <v>2205000</v>
      </c>
      <c r="G9" s="14">
        <v>0</v>
      </c>
      <c r="H9" s="14">
        <v>2205000</v>
      </c>
      <c r="I9" s="14">
        <v>0</v>
      </c>
      <c r="J9" s="13">
        <v>2205000</v>
      </c>
      <c r="K9" s="13"/>
    </row>
    <row r="10" spans="1:11" ht="12.75">
      <c r="A10" s="11">
        <v>3</v>
      </c>
      <c r="B10" s="11" t="s">
        <v>46</v>
      </c>
      <c r="C10" s="12" t="s">
        <v>47</v>
      </c>
      <c r="D10" s="13">
        <v>0</v>
      </c>
      <c r="E10" s="13">
        <v>0</v>
      </c>
      <c r="F10" s="14">
        <v>2205000</v>
      </c>
      <c r="G10" s="14">
        <v>0</v>
      </c>
      <c r="H10" s="14">
        <v>2205000</v>
      </c>
      <c r="I10" s="14">
        <v>0</v>
      </c>
      <c r="J10" s="13">
        <v>2205000</v>
      </c>
      <c r="K10" s="13"/>
    </row>
    <row r="11" spans="1:11" ht="12.75">
      <c r="A11" s="11">
        <v>4</v>
      </c>
      <c r="B11" s="11" t="s">
        <v>48</v>
      </c>
      <c r="C11" s="12" t="s">
        <v>49</v>
      </c>
      <c r="D11" s="13">
        <v>0</v>
      </c>
      <c r="E11" s="13">
        <v>0</v>
      </c>
      <c r="F11" s="14">
        <v>1845000</v>
      </c>
      <c r="G11" s="14">
        <v>0</v>
      </c>
      <c r="H11" s="14">
        <v>1845000</v>
      </c>
      <c r="I11" s="14">
        <v>0</v>
      </c>
      <c r="J11" s="13">
        <v>1845000</v>
      </c>
      <c r="K11" s="13"/>
    </row>
    <row r="12" spans="1:11" ht="12.75">
      <c r="A12" s="15"/>
      <c r="B12" s="15"/>
      <c r="C12" s="15" t="s">
        <v>37</v>
      </c>
      <c r="D12" s="16">
        <f aca="true" t="shared" si="0" ref="D12:J12">SUM(D8:D11)</f>
        <v>720000</v>
      </c>
      <c r="E12" s="16">
        <f t="shared" si="0"/>
        <v>0</v>
      </c>
      <c r="F12" s="16">
        <f t="shared" si="0"/>
        <v>7800000</v>
      </c>
      <c r="G12" s="16">
        <f t="shared" si="0"/>
        <v>0</v>
      </c>
      <c r="H12" s="16">
        <f t="shared" si="0"/>
        <v>8520000</v>
      </c>
      <c r="I12" s="16">
        <f t="shared" si="0"/>
        <v>0</v>
      </c>
      <c r="J12" s="16">
        <f t="shared" si="0"/>
        <v>8520000</v>
      </c>
      <c r="K12" s="17"/>
    </row>
    <row r="13" spans="1:256" s="5" customFormat="1" ht="12.75">
      <c r="A13" s="18"/>
      <c r="B13" s="18"/>
      <c r="C13" s="18"/>
      <c r="D13" s="18"/>
      <c r="E13" s="18"/>
      <c r="F13" s="19"/>
      <c r="G13" s="19"/>
      <c r="H13" s="20"/>
      <c r="I13" s="20"/>
      <c r="J13" s="2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>
      <c r="A14" s="18"/>
      <c r="B14" s="18"/>
      <c r="C14" s="18"/>
      <c r="D14" s="18" t="s">
        <v>50</v>
      </c>
      <c r="E14" s="18"/>
      <c r="F14" s="19"/>
      <c r="G14" s="19"/>
      <c r="H14" s="20"/>
      <c r="I14" s="20"/>
      <c r="J14" s="2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8"/>
      <c r="B15" s="8"/>
      <c r="C15" s="8"/>
      <c r="D15" s="8"/>
      <c r="E15" s="18"/>
      <c r="F15" s="22"/>
      <c r="G15" s="22"/>
      <c r="H15" s="23"/>
      <c r="I15" s="24" t="s">
        <v>202</v>
      </c>
      <c r="J15" s="2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4.25">
      <c r="A16" s="1"/>
      <c r="B16" s="25" t="s">
        <v>38</v>
      </c>
      <c r="C16" s="1"/>
      <c r="D16" s="1"/>
      <c r="E16" s="42" t="s">
        <v>39</v>
      </c>
      <c r="F16" s="42"/>
      <c r="G16" s="26"/>
      <c r="H16" s="26"/>
      <c r="I16" s="25" t="s">
        <v>40</v>
      </c>
      <c r="J16" s="2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</sheetData>
  <sheetProtection/>
  <mergeCells count="5">
    <mergeCell ref="A4:K4"/>
    <mergeCell ref="A1:C1"/>
    <mergeCell ref="E16:F16"/>
    <mergeCell ref="A2:C2"/>
    <mergeCell ref="A5:K5"/>
  </mergeCells>
  <printOptions/>
  <pageMargins left="0.15" right="0" top="0.25" bottom="0.25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7"/>
  <sheetViews>
    <sheetView zoomScalePageLayoutView="0" workbookViewId="0" topLeftCell="A1">
      <selection activeCell="F23" sqref="F23"/>
    </sheetView>
  </sheetViews>
  <sheetFormatPr defaultColWidth="9.140625" defaultRowHeight="12.75" customHeight="1"/>
  <cols>
    <col min="1" max="1" width="4.28125" style="1" customWidth="1"/>
    <col min="2" max="2" width="14.57421875" style="1" customWidth="1"/>
    <col min="3" max="3" width="17.57421875" style="1" customWidth="1"/>
    <col min="4" max="10" width="8.57421875" style="1" customWidth="1"/>
    <col min="11" max="11" width="6.00390625" style="1" customWidth="1"/>
    <col min="12" max="16384" width="9.140625" style="1" customWidth="1"/>
  </cols>
  <sheetData>
    <row r="1" spans="1:256" s="5" customFormat="1" ht="16.5" customHeight="1">
      <c r="A1" s="41" t="s">
        <v>0</v>
      </c>
      <c r="B1" s="41"/>
      <c r="C1" s="41"/>
      <c r="D1" s="1"/>
      <c r="E1" s="1"/>
      <c r="F1" s="2"/>
      <c r="G1" s="3"/>
      <c r="H1" s="4" t="s">
        <v>1</v>
      </c>
      <c r="I1" s="2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5" customHeight="1">
      <c r="A2" s="40" t="s">
        <v>2</v>
      </c>
      <c r="B2" s="40"/>
      <c r="C2" s="40"/>
      <c r="D2" s="1"/>
      <c r="E2" s="1"/>
      <c r="F2" s="2"/>
      <c r="G2" s="3"/>
      <c r="H2" s="6" t="s">
        <v>3</v>
      </c>
      <c r="I2" s="2"/>
      <c r="J2" s="2"/>
      <c r="K2" s="3"/>
      <c r="L2" s="1"/>
      <c r="M2" s="1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25.5" customHeight="1">
      <c r="A4" s="40" t="s">
        <v>51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5.75">
      <c r="A5" s="43" t="s">
        <v>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39.75" customHeight="1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>
      <c r="A8" s="11">
        <v>1</v>
      </c>
      <c r="B8" s="11" t="s">
        <v>52</v>
      </c>
      <c r="C8" s="12" t="s">
        <v>53</v>
      </c>
      <c r="D8" s="13">
        <v>4368000</v>
      </c>
      <c r="E8" s="13">
        <v>0</v>
      </c>
      <c r="F8" s="14">
        <v>0</v>
      </c>
      <c r="G8" s="14">
        <v>0</v>
      </c>
      <c r="H8" s="14">
        <v>4368000</v>
      </c>
      <c r="I8" s="14">
        <v>0</v>
      </c>
      <c r="J8" s="13">
        <v>4368000</v>
      </c>
      <c r="K8" s="1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1" ht="12.75">
      <c r="A9" s="11">
        <v>2</v>
      </c>
      <c r="B9" s="11" t="s">
        <v>54</v>
      </c>
      <c r="C9" s="12" t="s">
        <v>55</v>
      </c>
      <c r="D9" s="13">
        <v>2004000</v>
      </c>
      <c r="E9" s="13">
        <v>0</v>
      </c>
      <c r="F9" s="14">
        <v>0</v>
      </c>
      <c r="G9" s="14">
        <v>0</v>
      </c>
      <c r="H9" s="14">
        <v>2004000</v>
      </c>
      <c r="I9" s="14">
        <v>0</v>
      </c>
      <c r="J9" s="13">
        <v>2004000</v>
      </c>
      <c r="K9" s="13"/>
    </row>
    <row r="10" spans="1:11" ht="12.75">
      <c r="A10" s="11">
        <v>3</v>
      </c>
      <c r="B10" s="11" t="s">
        <v>56</v>
      </c>
      <c r="C10" s="12" t="s">
        <v>57</v>
      </c>
      <c r="D10" s="13">
        <v>1812000</v>
      </c>
      <c r="E10" s="13">
        <v>0</v>
      </c>
      <c r="F10" s="14">
        <v>0</v>
      </c>
      <c r="G10" s="14">
        <v>0</v>
      </c>
      <c r="H10" s="14">
        <v>1812000</v>
      </c>
      <c r="I10" s="14">
        <v>0</v>
      </c>
      <c r="J10" s="13">
        <v>1812000</v>
      </c>
      <c r="K10" s="13"/>
    </row>
    <row r="11" spans="1:11" ht="12.75">
      <c r="A11" s="11">
        <v>4</v>
      </c>
      <c r="B11" s="11" t="s">
        <v>58</v>
      </c>
      <c r="C11" s="12" t="s">
        <v>59</v>
      </c>
      <c r="D11" s="13">
        <v>1200000</v>
      </c>
      <c r="E11" s="13">
        <v>0</v>
      </c>
      <c r="F11" s="14">
        <v>1425000</v>
      </c>
      <c r="G11" s="14">
        <v>0</v>
      </c>
      <c r="H11" s="14">
        <v>2625000</v>
      </c>
      <c r="I11" s="14">
        <v>0</v>
      </c>
      <c r="J11" s="13">
        <v>2625000</v>
      </c>
      <c r="K11" s="13"/>
    </row>
    <row r="12" spans="1:11" ht="12.75">
      <c r="A12" s="11">
        <v>5</v>
      </c>
      <c r="B12" s="11" t="s">
        <v>60</v>
      </c>
      <c r="C12" s="12" t="s">
        <v>61</v>
      </c>
      <c r="D12" s="13">
        <v>0</v>
      </c>
      <c r="E12" s="13">
        <v>0</v>
      </c>
      <c r="F12" s="14">
        <v>1905000</v>
      </c>
      <c r="G12" s="14">
        <v>0</v>
      </c>
      <c r="H12" s="14">
        <v>1905000</v>
      </c>
      <c r="I12" s="14">
        <v>0</v>
      </c>
      <c r="J12" s="13">
        <v>1905000</v>
      </c>
      <c r="K12" s="13"/>
    </row>
    <row r="13" spans="1:11" ht="12.75">
      <c r="A13" s="15"/>
      <c r="B13" s="15"/>
      <c r="C13" s="15" t="s">
        <v>37</v>
      </c>
      <c r="D13" s="16">
        <f aca="true" t="shared" si="0" ref="D13:J13">SUM(D8:D12)</f>
        <v>9384000</v>
      </c>
      <c r="E13" s="16">
        <f t="shared" si="0"/>
        <v>0</v>
      </c>
      <c r="F13" s="16">
        <f t="shared" si="0"/>
        <v>3330000</v>
      </c>
      <c r="G13" s="16">
        <f t="shared" si="0"/>
        <v>0</v>
      </c>
      <c r="H13" s="16">
        <f t="shared" si="0"/>
        <v>12714000</v>
      </c>
      <c r="I13" s="16">
        <f t="shared" si="0"/>
        <v>0</v>
      </c>
      <c r="J13" s="16">
        <f t="shared" si="0"/>
        <v>12714000</v>
      </c>
      <c r="K13" s="17"/>
    </row>
    <row r="14" spans="1:256" s="5" customFormat="1" ht="12.75">
      <c r="A14" s="18"/>
      <c r="B14" s="18"/>
      <c r="C14" s="18"/>
      <c r="D14" s="18"/>
      <c r="E14" s="18"/>
      <c r="F14" s="19"/>
      <c r="G14" s="19"/>
      <c r="H14" s="20"/>
      <c r="I14" s="20"/>
      <c r="J14" s="2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8"/>
      <c r="B15" s="18"/>
      <c r="C15" s="18"/>
      <c r="D15" s="18" t="s">
        <v>62</v>
      </c>
      <c r="E15" s="18"/>
      <c r="F15" s="19"/>
      <c r="G15" s="19"/>
      <c r="H15" s="20"/>
      <c r="I15" s="20"/>
      <c r="J15" s="2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>
      <c r="A16" s="8"/>
      <c r="B16" s="8"/>
      <c r="C16" s="8"/>
      <c r="D16" s="8"/>
      <c r="E16" s="18"/>
      <c r="F16" s="22"/>
      <c r="G16" s="22"/>
      <c r="H16" s="23"/>
      <c r="I16" s="24" t="s">
        <v>202</v>
      </c>
      <c r="J16" s="2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4.25">
      <c r="A17" s="1"/>
      <c r="B17" s="25" t="s">
        <v>38</v>
      </c>
      <c r="C17" s="1"/>
      <c r="D17" s="1"/>
      <c r="E17" s="42" t="s">
        <v>39</v>
      </c>
      <c r="F17" s="42"/>
      <c r="G17" s="26"/>
      <c r="H17" s="26"/>
      <c r="I17" s="25" t="s">
        <v>40</v>
      </c>
      <c r="J17" s="2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</sheetData>
  <sheetProtection/>
  <mergeCells count="5">
    <mergeCell ref="A4:K4"/>
    <mergeCell ref="A2:C2"/>
    <mergeCell ref="A5:K5"/>
    <mergeCell ref="A1:C1"/>
    <mergeCell ref="E17:F17"/>
  </mergeCells>
  <printOptions/>
  <pageMargins left="0.15" right="0" top="0.25" bottom="0.25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8"/>
  <sheetViews>
    <sheetView zoomScalePageLayoutView="0" workbookViewId="0" topLeftCell="A1">
      <selection activeCell="H21" sqref="H21"/>
    </sheetView>
  </sheetViews>
  <sheetFormatPr defaultColWidth="9.140625" defaultRowHeight="12.75" customHeight="1"/>
  <cols>
    <col min="1" max="1" width="4.28125" style="1" customWidth="1"/>
    <col min="2" max="2" width="14.57421875" style="1" customWidth="1"/>
    <col min="3" max="3" width="17.57421875" style="1" customWidth="1"/>
    <col min="4" max="10" width="8.57421875" style="1" customWidth="1"/>
    <col min="11" max="11" width="6.00390625" style="1" customWidth="1"/>
    <col min="12" max="16384" width="9.140625" style="1" customWidth="1"/>
  </cols>
  <sheetData>
    <row r="1" spans="1:256" s="5" customFormat="1" ht="16.5" customHeight="1">
      <c r="A1" s="41" t="s">
        <v>0</v>
      </c>
      <c r="B1" s="41"/>
      <c r="C1" s="41"/>
      <c r="D1" s="1"/>
      <c r="E1" s="1"/>
      <c r="F1" s="2"/>
      <c r="G1" s="3"/>
      <c r="H1" s="4" t="s">
        <v>1</v>
      </c>
      <c r="I1" s="2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5" customHeight="1">
      <c r="A2" s="40" t="s">
        <v>2</v>
      </c>
      <c r="B2" s="40"/>
      <c r="C2" s="40"/>
      <c r="D2" s="1"/>
      <c r="E2" s="1"/>
      <c r="F2" s="2"/>
      <c r="G2" s="3"/>
      <c r="H2" s="6" t="s">
        <v>3</v>
      </c>
      <c r="I2" s="2"/>
      <c r="J2" s="2"/>
      <c r="K2" s="3"/>
      <c r="L2" s="1"/>
      <c r="M2" s="1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25.5" customHeight="1">
      <c r="A4" s="40" t="s">
        <v>63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5.75">
      <c r="A5" s="43" t="s">
        <v>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39.75" customHeight="1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>
      <c r="A8" s="11">
        <v>1</v>
      </c>
      <c r="B8" s="11" t="s">
        <v>64</v>
      </c>
      <c r="C8" s="12" t="s">
        <v>65</v>
      </c>
      <c r="D8" s="13">
        <v>1380000</v>
      </c>
      <c r="E8" s="13">
        <v>0</v>
      </c>
      <c r="F8" s="14">
        <v>2055000</v>
      </c>
      <c r="G8" s="14">
        <v>0</v>
      </c>
      <c r="H8" s="14">
        <v>3435000</v>
      </c>
      <c r="I8" s="14">
        <v>0</v>
      </c>
      <c r="J8" s="13">
        <v>3435000</v>
      </c>
      <c r="K8" s="1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>
      <c r="A9" s="11">
        <v>2</v>
      </c>
      <c r="B9" s="32" t="s">
        <v>166</v>
      </c>
      <c r="C9" s="33" t="s">
        <v>167</v>
      </c>
      <c r="D9" s="13">
        <v>1260000</v>
      </c>
      <c r="E9" s="13">
        <v>0</v>
      </c>
      <c r="F9" s="14">
        <v>2445000</v>
      </c>
      <c r="G9" s="14"/>
      <c r="H9" s="14">
        <f>D9+F9</f>
        <v>3705000</v>
      </c>
      <c r="I9" s="14"/>
      <c r="J9" s="13"/>
      <c r="K9" s="1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1" ht="12.75">
      <c r="A10" s="11">
        <v>3</v>
      </c>
      <c r="B10" s="11" t="s">
        <v>66</v>
      </c>
      <c r="C10" s="12" t="s">
        <v>67</v>
      </c>
      <c r="D10" s="13">
        <v>0</v>
      </c>
      <c r="E10" s="13">
        <v>0</v>
      </c>
      <c r="F10" s="14">
        <v>2205000</v>
      </c>
      <c r="G10" s="14">
        <v>0</v>
      </c>
      <c r="H10" s="14">
        <v>2205000</v>
      </c>
      <c r="I10" s="14">
        <v>0</v>
      </c>
      <c r="J10" s="13">
        <v>2205000</v>
      </c>
      <c r="K10" s="13"/>
    </row>
    <row r="11" spans="1:11" ht="12.75">
      <c r="A11" s="11">
        <v>4</v>
      </c>
      <c r="B11" s="11" t="s">
        <v>68</v>
      </c>
      <c r="C11" s="12" t="s">
        <v>69</v>
      </c>
      <c r="D11" s="13">
        <v>480000</v>
      </c>
      <c r="E11" s="13">
        <v>0</v>
      </c>
      <c r="F11" s="14">
        <v>2205000</v>
      </c>
      <c r="G11" s="14">
        <v>0</v>
      </c>
      <c r="H11" s="14">
        <v>2685000</v>
      </c>
      <c r="I11" s="14">
        <v>0</v>
      </c>
      <c r="J11" s="13">
        <v>2685000</v>
      </c>
      <c r="K11" s="13"/>
    </row>
    <row r="12" spans="1:11" ht="12.75">
      <c r="A12" s="11">
        <v>5</v>
      </c>
      <c r="B12" s="11" t="s">
        <v>70</v>
      </c>
      <c r="C12" s="12" t="s">
        <v>71</v>
      </c>
      <c r="D12" s="13">
        <v>0</v>
      </c>
      <c r="E12" s="13">
        <v>0</v>
      </c>
      <c r="F12" s="14">
        <v>2205000</v>
      </c>
      <c r="G12" s="14">
        <v>0</v>
      </c>
      <c r="H12" s="14">
        <v>2205000</v>
      </c>
      <c r="I12" s="14">
        <v>0</v>
      </c>
      <c r="J12" s="13">
        <v>2205000</v>
      </c>
      <c r="K12" s="13"/>
    </row>
    <row r="13" spans="1:11" ht="12.75">
      <c r="A13" s="11">
        <v>6</v>
      </c>
      <c r="B13" s="11" t="s">
        <v>72</v>
      </c>
      <c r="C13" s="12" t="s">
        <v>73</v>
      </c>
      <c r="D13" s="13">
        <v>0</v>
      </c>
      <c r="E13" s="13">
        <v>0</v>
      </c>
      <c r="F13" s="14">
        <v>2445000</v>
      </c>
      <c r="G13" s="14">
        <v>0</v>
      </c>
      <c r="H13" s="14">
        <v>2445000</v>
      </c>
      <c r="I13" s="14">
        <v>0</v>
      </c>
      <c r="J13" s="13">
        <v>2445000</v>
      </c>
      <c r="K13" s="13"/>
    </row>
    <row r="14" spans="1:11" ht="12.75">
      <c r="A14" s="15"/>
      <c r="B14" s="15"/>
      <c r="C14" s="15" t="s">
        <v>37</v>
      </c>
      <c r="D14" s="16">
        <f aca="true" t="shared" si="0" ref="D14:J14">SUM(D8:D13)</f>
        <v>3120000</v>
      </c>
      <c r="E14" s="16">
        <f t="shared" si="0"/>
        <v>0</v>
      </c>
      <c r="F14" s="16">
        <f t="shared" si="0"/>
        <v>13560000</v>
      </c>
      <c r="G14" s="16">
        <f t="shared" si="0"/>
        <v>0</v>
      </c>
      <c r="H14" s="16">
        <f t="shared" si="0"/>
        <v>16680000</v>
      </c>
      <c r="I14" s="16">
        <f t="shared" si="0"/>
        <v>0</v>
      </c>
      <c r="J14" s="16">
        <f t="shared" si="0"/>
        <v>12975000</v>
      </c>
      <c r="K14" s="17"/>
    </row>
    <row r="15" spans="1:256" s="5" customFormat="1" ht="12.75">
      <c r="A15" s="18"/>
      <c r="B15" s="18"/>
      <c r="C15" s="18"/>
      <c r="D15" s="18"/>
      <c r="E15" s="18"/>
      <c r="F15" s="19"/>
      <c r="G15" s="19"/>
      <c r="H15" s="20"/>
      <c r="I15" s="20"/>
      <c r="J15" s="2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>
      <c r="A16" s="18"/>
      <c r="B16" s="18"/>
      <c r="C16" s="18"/>
      <c r="D16" s="18" t="s">
        <v>74</v>
      </c>
      <c r="E16" s="18"/>
      <c r="F16" s="19"/>
      <c r="G16" s="19"/>
      <c r="H16" s="20"/>
      <c r="I16" s="20"/>
      <c r="J16" s="2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8"/>
      <c r="B17" s="8"/>
      <c r="C17" s="8"/>
      <c r="D17" s="8"/>
      <c r="E17" s="18"/>
      <c r="F17" s="22"/>
      <c r="G17" s="22"/>
      <c r="H17" s="23"/>
      <c r="I17" s="24" t="s">
        <v>202</v>
      </c>
      <c r="J17" s="2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4.25">
      <c r="A18" s="1"/>
      <c r="B18" s="25" t="s">
        <v>38</v>
      </c>
      <c r="C18" s="1"/>
      <c r="D18" s="1"/>
      <c r="E18" s="42" t="s">
        <v>39</v>
      </c>
      <c r="F18" s="42"/>
      <c r="G18" s="26"/>
      <c r="H18" s="26"/>
      <c r="I18" s="25" t="s">
        <v>40</v>
      </c>
      <c r="J18" s="26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</sheetData>
  <sheetProtection/>
  <mergeCells count="5">
    <mergeCell ref="A4:K4"/>
    <mergeCell ref="A2:C2"/>
    <mergeCell ref="A5:K5"/>
    <mergeCell ref="A1:C1"/>
    <mergeCell ref="E18:F18"/>
  </mergeCells>
  <printOptions/>
  <pageMargins left="0.15" right="0" top="0.25" bottom="0.25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6"/>
  <sheetViews>
    <sheetView zoomScalePageLayoutView="0" workbookViewId="0" topLeftCell="A4">
      <selection activeCell="J22" sqref="D22:J22"/>
    </sheetView>
  </sheetViews>
  <sheetFormatPr defaultColWidth="9.140625" defaultRowHeight="12.75" customHeight="1"/>
  <cols>
    <col min="1" max="1" width="4.28125" style="1" customWidth="1"/>
    <col min="2" max="2" width="14.57421875" style="1" customWidth="1"/>
    <col min="3" max="3" width="17.57421875" style="1" customWidth="1"/>
    <col min="4" max="10" width="8.57421875" style="1" customWidth="1"/>
    <col min="11" max="11" width="6.00390625" style="1" customWidth="1"/>
    <col min="12" max="16384" width="9.140625" style="1" customWidth="1"/>
  </cols>
  <sheetData>
    <row r="1" spans="1:256" s="5" customFormat="1" ht="16.5" customHeight="1">
      <c r="A1" s="41" t="s">
        <v>0</v>
      </c>
      <c r="B1" s="41"/>
      <c r="C1" s="41"/>
      <c r="D1" s="1"/>
      <c r="E1" s="1"/>
      <c r="F1" s="2"/>
      <c r="G1" s="3"/>
      <c r="H1" s="4" t="s">
        <v>1</v>
      </c>
      <c r="I1" s="2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5" customHeight="1">
      <c r="A2" s="40" t="s">
        <v>2</v>
      </c>
      <c r="B2" s="40"/>
      <c r="C2" s="40"/>
      <c r="D2" s="1"/>
      <c r="E2" s="1"/>
      <c r="F2" s="2"/>
      <c r="G2" s="3"/>
      <c r="H2" s="6" t="s">
        <v>3</v>
      </c>
      <c r="I2" s="2"/>
      <c r="J2" s="2"/>
      <c r="K2" s="3"/>
      <c r="L2" s="1"/>
      <c r="M2" s="1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25.5" customHeight="1">
      <c r="A4" s="40" t="s">
        <v>75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5.75">
      <c r="A5" s="43" t="s">
        <v>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39.75" customHeight="1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>
      <c r="A8" s="11">
        <v>1</v>
      </c>
      <c r="B8" s="11" t="s">
        <v>76</v>
      </c>
      <c r="C8" s="12" t="s">
        <v>77</v>
      </c>
      <c r="D8" s="13">
        <v>0</v>
      </c>
      <c r="E8" s="13">
        <v>0</v>
      </c>
      <c r="F8" s="14">
        <v>2542500</v>
      </c>
      <c r="G8" s="14">
        <v>0</v>
      </c>
      <c r="H8" s="14">
        <v>2542500</v>
      </c>
      <c r="I8" s="14">
        <v>0</v>
      </c>
      <c r="J8" s="13">
        <v>2542500</v>
      </c>
      <c r="K8" s="1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1" ht="12.75">
      <c r="A9" s="11">
        <v>2</v>
      </c>
      <c r="B9" s="11" t="s">
        <v>78</v>
      </c>
      <c r="C9" s="12" t="s">
        <v>79</v>
      </c>
      <c r="D9" s="13">
        <v>1080000</v>
      </c>
      <c r="E9" s="13">
        <v>0</v>
      </c>
      <c r="F9" s="14">
        <v>3217500</v>
      </c>
      <c r="G9" s="14">
        <v>0</v>
      </c>
      <c r="H9" s="14">
        <v>4297500</v>
      </c>
      <c r="I9" s="14">
        <v>0</v>
      </c>
      <c r="J9" s="13">
        <v>4297500</v>
      </c>
      <c r="K9" s="13"/>
    </row>
    <row r="10" spans="1:11" ht="12.75">
      <c r="A10" s="11">
        <v>3</v>
      </c>
      <c r="B10" s="11" t="s">
        <v>80</v>
      </c>
      <c r="C10" s="12" t="s">
        <v>81</v>
      </c>
      <c r="D10" s="13">
        <v>0</v>
      </c>
      <c r="E10" s="13">
        <v>0</v>
      </c>
      <c r="F10" s="14">
        <v>3532500</v>
      </c>
      <c r="G10" s="14">
        <v>0</v>
      </c>
      <c r="H10" s="14">
        <v>3532500</v>
      </c>
      <c r="I10" s="14">
        <v>0</v>
      </c>
      <c r="J10" s="13">
        <v>3532500</v>
      </c>
      <c r="K10" s="13"/>
    </row>
    <row r="11" spans="1:11" ht="12.75">
      <c r="A11" s="11">
        <v>4</v>
      </c>
      <c r="B11" s="11" t="s">
        <v>82</v>
      </c>
      <c r="C11" s="12" t="s">
        <v>83</v>
      </c>
      <c r="D11" s="13">
        <v>3204000</v>
      </c>
      <c r="E11" s="13">
        <v>0</v>
      </c>
      <c r="F11" s="14">
        <v>1867500</v>
      </c>
      <c r="G11" s="14">
        <v>0</v>
      </c>
      <c r="H11" s="14">
        <v>5071500</v>
      </c>
      <c r="I11" s="14">
        <v>0</v>
      </c>
      <c r="J11" s="13">
        <v>5071500</v>
      </c>
      <c r="K11" s="13"/>
    </row>
    <row r="12" spans="1:11" ht="12.75">
      <c r="A12" s="11">
        <v>5</v>
      </c>
      <c r="B12" s="11" t="s">
        <v>84</v>
      </c>
      <c r="C12" s="12" t="s">
        <v>85</v>
      </c>
      <c r="D12" s="13">
        <v>3132000</v>
      </c>
      <c r="E12" s="13">
        <v>0</v>
      </c>
      <c r="F12" s="14">
        <v>2767500</v>
      </c>
      <c r="G12" s="14">
        <v>0</v>
      </c>
      <c r="H12" s="14">
        <v>5899500</v>
      </c>
      <c r="I12" s="14">
        <v>0</v>
      </c>
      <c r="J12" s="13">
        <v>5899500</v>
      </c>
      <c r="K12" s="13"/>
    </row>
    <row r="13" spans="1:11" ht="12.75">
      <c r="A13" s="11">
        <v>6</v>
      </c>
      <c r="B13" s="11" t="s">
        <v>86</v>
      </c>
      <c r="C13" s="12" t="s">
        <v>87</v>
      </c>
      <c r="D13" s="13">
        <v>1692000</v>
      </c>
      <c r="E13" s="13">
        <v>0</v>
      </c>
      <c r="F13" s="14">
        <v>0</v>
      </c>
      <c r="G13" s="14">
        <v>0</v>
      </c>
      <c r="H13" s="14">
        <v>1692000</v>
      </c>
      <c r="I13" s="14">
        <v>0</v>
      </c>
      <c r="J13" s="13">
        <v>1692000</v>
      </c>
      <c r="K13" s="13"/>
    </row>
    <row r="14" spans="1:11" ht="12.75">
      <c r="A14" s="11">
        <v>7</v>
      </c>
      <c r="B14" s="11" t="s">
        <v>88</v>
      </c>
      <c r="C14" s="12" t="s">
        <v>89</v>
      </c>
      <c r="D14" s="13">
        <v>3492000</v>
      </c>
      <c r="E14" s="13">
        <v>0</v>
      </c>
      <c r="F14" s="14">
        <v>0</v>
      </c>
      <c r="G14" s="14">
        <v>0</v>
      </c>
      <c r="H14" s="14">
        <v>3492000</v>
      </c>
      <c r="I14" s="14">
        <v>0</v>
      </c>
      <c r="J14" s="13">
        <v>3492000</v>
      </c>
      <c r="K14" s="13"/>
    </row>
    <row r="15" spans="1:11" ht="12.75">
      <c r="A15" s="11">
        <v>8</v>
      </c>
      <c r="B15" s="11" t="s">
        <v>90</v>
      </c>
      <c r="C15" s="12" t="s">
        <v>91</v>
      </c>
      <c r="D15" s="13">
        <v>0</v>
      </c>
      <c r="E15" s="13">
        <v>0</v>
      </c>
      <c r="F15" s="14">
        <v>3442500</v>
      </c>
      <c r="G15" s="14">
        <v>0</v>
      </c>
      <c r="H15" s="14">
        <v>3442500</v>
      </c>
      <c r="I15" s="14">
        <v>0</v>
      </c>
      <c r="J15" s="13">
        <v>3442500</v>
      </c>
      <c r="K15" s="13"/>
    </row>
    <row r="16" spans="1:11" ht="12.75">
      <c r="A16" s="11">
        <v>9</v>
      </c>
      <c r="B16" s="32" t="s">
        <v>168</v>
      </c>
      <c r="C16" s="33" t="s">
        <v>169</v>
      </c>
      <c r="D16" s="13">
        <v>0</v>
      </c>
      <c r="E16" s="13">
        <v>0</v>
      </c>
      <c r="F16" s="14">
        <v>3127500</v>
      </c>
      <c r="G16" s="14">
        <v>0</v>
      </c>
      <c r="H16" s="14">
        <v>3127500</v>
      </c>
      <c r="I16" s="14">
        <v>0</v>
      </c>
      <c r="J16" s="13">
        <v>3127500</v>
      </c>
      <c r="K16" s="13"/>
    </row>
    <row r="17" spans="1:11" ht="12.75">
      <c r="A17" s="11">
        <v>10</v>
      </c>
      <c r="B17" s="11" t="s">
        <v>92</v>
      </c>
      <c r="C17" s="12" t="s">
        <v>93</v>
      </c>
      <c r="D17" s="13">
        <v>0</v>
      </c>
      <c r="E17" s="13">
        <v>0</v>
      </c>
      <c r="F17" s="14">
        <v>2857500</v>
      </c>
      <c r="G17" s="14">
        <v>0</v>
      </c>
      <c r="H17" s="14">
        <v>2857500</v>
      </c>
      <c r="I17" s="14">
        <v>0</v>
      </c>
      <c r="J17" s="13">
        <v>2857500</v>
      </c>
      <c r="K17" s="13"/>
    </row>
    <row r="18" spans="1:11" ht="25.5">
      <c r="A18" s="11">
        <v>11</v>
      </c>
      <c r="B18" s="11" t="s">
        <v>94</v>
      </c>
      <c r="C18" s="12" t="s">
        <v>95</v>
      </c>
      <c r="D18" s="13">
        <v>0</v>
      </c>
      <c r="E18" s="13">
        <v>0</v>
      </c>
      <c r="F18" s="14">
        <v>3892500</v>
      </c>
      <c r="G18" s="14">
        <v>0</v>
      </c>
      <c r="H18" s="14">
        <v>3892500</v>
      </c>
      <c r="I18" s="14">
        <v>0</v>
      </c>
      <c r="J18" s="13">
        <v>3892500</v>
      </c>
      <c r="K18" s="13"/>
    </row>
    <row r="19" spans="1:11" ht="12.75">
      <c r="A19" s="11">
        <v>12</v>
      </c>
      <c r="B19" s="11" t="s">
        <v>96</v>
      </c>
      <c r="C19" s="12" t="s">
        <v>97</v>
      </c>
      <c r="D19" s="13">
        <v>720000</v>
      </c>
      <c r="E19" s="13">
        <v>0</v>
      </c>
      <c r="F19" s="14">
        <v>2317500</v>
      </c>
      <c r="G19" s="14">
        <v>0</v>
      </c>
      <c r="H19" s="14">
        <v>3037500</v>
      </c>
      <c r="I19" s="14">
        <v>0</v>
      </c>
      <c r="J19" s="13">
        <v>3037500</v>
      </c>
      <c r="K19" s="13"/>
    </row>
    <row r="20" spans="1:11" ht="12.75">
      <c r="A20" s="11">
        <v>13</v>
      </c>
      <c r="B20" s="11" t="s">
        <v>98</v>
      </c>
      <c r="C20" s="12" t="s">
        <v>99</v>
      </c>
      <c r="D20" s="13">
        <v>0</v>
      </c>
      <c r="E20" s="13">
        <v>0</v>
      </c>
      <c r="F20" s="14">
        <v>2767500</v>
      </c>
      <c r="G20" s="14">
        <v>0</v>
      </c>
      <c r="H20" s="14">
        <v>2767500</v>
      </c>
      <c r="I20" s="14">
        <v>0</v>
      </c>
      <c r="J20" s="13">
        <v>2767500</v>
      </c>
      <c r="K20" s="13"/>
    </row>
    <row r="21" spans="1:11" ht="12.75">
      <c r="A21" s="11">
        <v>14</v>
      </c>
      <c r="B21" s="11" t="s">
        <v>100</v>
      </c>
      <c r="C21" s="12" t="s">
        <v>101</v>
      </c>
      <c r="D21" s="13">
        <v>0</v>
      </c>
      <c r="E21" s="13">
        <v>0</v>
      </c>
      <c r="F21" s="14">
        <v>3667500</v>
      </c>
      <c r="G21" s="14">
        <v>0</v>
      </c>
      <c r="H21" s="14">
        <v>3667500</v>
      </c>
      <c r="I21" s="14">
        <v>0</v>
      </c>
      <c r="J21" s="13">
        <v>3667500</v>
      </c>
      <c r="K21" s="13"/>
    </row>
    <row r="22" spans="1:11" ht="12.75">
      <c r="A22" s="15"/>
      <c r="B22" s="15"/>
      <c r="C22" s="15" t="s">
        <v>37</v>
      </c>
      <c r="D22" s="16">
        <f aca="true" t="shared" si="0" ref="D22:I22">SUM(D8:D21)</f>
        <v>13320000</v>
      </c>
      <c r="E22" s="16">
        <f t="shared" si="0"/>
        <v>0</v>
      </c>
      <c r="F22" s="16">
        <f t="shared" si="0"/>
        <v>36000000</v>
      </c>
      <c r="G22" s="16">
        <f t="shared" si="0"/>
        <v>0</v>
      </c>
      <c r="H22" s="16">
        <f t="shared" si="0"/>
        <v>49320000</v>
      </c>
      <c r="I22" s="16">
        <f t="shared" si="0"/>
        <v>0</v>
      </c>
      <c r="J22" s="16">
        <f>SUM(J8:J21)</f>
        <v>49320000</v>
      </c>
      <c r="K22" s="17"/>
    </row>
    <row r="23" spans="1:256" s="5" customFormat="1" ht="12.75">
      <c r="A23" s="18"/>
      <c r="B23" s="18"/>
      <c r="C23" s="18"/>
      <c r="D23" s="18"/>
      <c r="E23" s="18"/>
      <c r="F23" s="19"/>
      <c r="G23" s="19"/>
      <c r="H23" s="20"/>
      <c r="I23" s="20"/>
      <c r="J23" s="2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5" customFormat="1" ht="12.75">
      <c r="A24" s="18"/>
      <c r="B24" s="18"/>
      <c r="C24" s="18"/>
      <c r="D24" s="18" t="s">
        <v>170</v>
      </c>
      <c r="E24" s="18"/>
      <c r="F24" s="19"/>
      <c r="G24" s="19"/>
      <c r="H24" s="20"/>
      <c r="I24" s="20"/>
      <c r="J24" s="2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5" customFormat="1" ht="12.75">
      <c r="A25" s="8"/>
      <c r="B25" s="8"/>
      <c r="C25" s="8"/>
      <c r="D25" s="8"/>
      <c r="E25" s="18"/>
      <c r="F25" s="22"/>
      <c r="G25" s="22"/>
      <c r="H25" s="23"/>
      <c r="I25" s="24" t="s">
        <v>202</v>
      </c>
      <c r="J25" s="2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5" customFormat="1" ht="14.25">
      <c r="A26" s="1"/>
      <c r="B26" s="25" t="s">
        <v>38</v>
      </c>
      <c r="C26" s="1"/>
      <c r="D26" s="1"/>
      <c r="E26" s="42" t="s">
        <v>39</v>
      </c>
      <c r="F26" s="42"/>
      <c r="G26" s="26"/>
      <c r="H26" s="26"/>
      <c r="I26" s="25" t="s">
        <v>40</v>
      </c>
      <c r="J26" s="26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</sheetData>
  <sheetProtection/>
  <mergeCells count="5">
    <mergeCell ref="A4:K4"/>
    <mergeCell ref="A2:C2"/>
    <mergeCell ref="A5:K5"/>
    <mergeCell ref="A1:C1"/>
    <mergeCell ref="E26:F26"/>
  </mergeCells>
  <printOptions/>
  <pageMargins left="0.15" right="0" top="0.25" bottom="0.25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J12" sqref="D12:J12"/>
    </sheetView>
  </sheetViews>
  <sheetFormatPr defaultColWidth="9.140625" defaultRowHeight="12.75" customHeight="1"/>
  <cols>
    <col min="1" max="1" width="4.28125" style="1" customWidth="1"/>
    <col min="2" max="2" width="14.57421875" style="1" customWidth="1"/>
    <col min="3" max="3" width="17.57421875" style="1" customWidth="1"/>
    <col min="4" max="10" width="8.57421875" style="1" customWidth="1"/>
    <col min="11" max="11" width="6.00390625" style="1" customWidth="1"/>
    <col min="12" max="16384" width="9.140625" style="1" customWidth="1"/>
  </cols>
  <sheetData>
    <row r="1" spans="1:256" s="5" customFormat="1" ht="16.5" customHeight="1">
      <c r="A1" s="41" t="s">
        <v>0</v>
      </c>
      <c r="B1" s="41"/>
      <c r="C1" s="41"/>
      <c r="D1" s="1"/>
      <c r="E1" s="1"/>
      <c r="F1" s="2"/>
      <c r="G1" s="3"/>
      <c r="H1" s="4" t="s">
        <v>1</v>
      </c>
      <c r="I1" s="2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5" customHeight="1">
      <c r="A2" s="40" t="s">
        <v>2</v>
      </c>
      <c r="B2" s="40"/>
      <c r="C2" s="40"/>
      <c r="D2" s="1"/>
      <c r="E2" s="1"/>
      <c r="F2" s="2"/>
      <c r="G2" s="3"/>
      <c r="H2" s="6" t="s">
        <v>3</v>
      </c>
      <c r="I2" s="2"/>
      <c r="J2" s="2"/>
      <c r="K2" s="3"/>
      <c r="L2" s="1"/>
      <c r="M2" s="1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25.5" customHeight="1">
      <c r="A4" s="40" t="s">
        <v>102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5.75">
      <c r="A5" s="43" t="s">
        <v>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39.75" customHeight="1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>
      <c r="A8" s="11">
        <v>1</v>
      </c>
      <c r="B8" s="11" t="s">
        <v>103</v>
      </c>
      <c r="C8" s="12" t="s">
        <v>104</v>
      </c>
      <c r="D8" s="13">
        <v>0</v>
      </c>
      <c r="E8" s="13">
        <v>0</v>
      </c>
      <c r="F8" s="14">
        <v>3667500</v>
      </c>
      <c r="G8" s="14">
        <v>0</v>
      </c>
      <c r="H8" s="14">
        <v>3667500</v>
      </c>
      <c r="I8" s="14">
        <v>0</v>
      </c>
      <c r="J8" s="13">
        <v>3667500</v>
      </c>
      <c r="K8" s="1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1" ht="12.75">
      <c r="A9" s="11">
        <v>2</v>
      </c>
      <c r="B9" s="11" t="s">
        <v>105</v>
      </c>
      <c r="C9" s="12" t="s">
        <v>106</v>
      </c>
      <c r="D9" s="13">
        <v>0</v>
      </c>
      <c r="E9" s="13">
        <v>0</v>
      </c>
      <c r="F9" s="14">
        <v>2370000</v>
      </c>
      <c r="G9" s="14">
        <v>0</v>
      </c>
      <c r="H9" s="14">
        <v>2370000</v>
      </c>
      <c r="I9" s="14">
        <v>0</v>
      </c>
      <c r="J9" s="13">
        <v>2370000</v>
      </c>
      <c r="K9" s="13"/>
    </row>
    <row r="10" spans="1:11" ht="12.75">
      <c r="A10" s="11">
        <v>3</v>
      </c>
      <c r="B10" s="11" t="s">
        <v>107</v>
      </c>
      <c r="C10" s="12" t="s">
        <v>108</v>
      </c>
      <c r="D10" s="13">
        <v>1212000</v>
      </c>
      <c r="E10" s="13">
        <v>0</v>
      </c>
      <c r="F10" s="14">
        <v>0</v>
      </c>
      <c r="G10" s="14">
        <v>0</v>
      </c>
      <c r="H10" s="14">
        <v>1212000</v>
      </c>
      <c r="I10" s="14">
        <v>0</v>
      </c>
      <c r="J10" s="13">
        <v>1212000</v>
      </c>
      <c r="K10" s="13"/>
    </row>
    <row r="11" spans="1:11" ht="12.75">
      <c r="A11" s="11">
        <v>4</v>
      </c>
      <c r="B11" s="11" t="s">
        <v>109</v>
      </c>
      <c r="C11" s="12" t="s">
        <v>110</v>
      </c>
      <c r="D11" s="13">
        <v>840000</v>
      </c>
      <c r="E11" s="13">
        <v>0</v>
      </c>
      <c r="F11" s="14">
        <v>2632500</v>
      </c>
      <c r="G11" s="14">
        <v>0</v>
      </c>
      <c r="H11" s="14">
        <v>3472500</v>
      </c>
      <c r="I11" s="14">
        <v>0</v>
      </c>
      <c r="J11" s="13">
        <v>3472500</v>
      </c>
      <c r="K11" s="13"/>
    </row>
    <row r="12" spans="1:11" ht="12.75">
      <c r="A12" s="15"/>
      <c r="B12" s="15"/>
      <c r="C12" s="15" t="s">
        <v>37</v>
      </c>
      <c r="D12" s="16">
        <f aca="true" t="shared" si="0" ref="D12:J12">SUM(D8:D11)</f>
        <v>2052000</v>
      </c>
      <c r="E12" s="16">
        <f t="shared" si="0"/>
        <v>0</v>
      </c>
      <c r="F12" s="16">
        <f t="shared" si="0"/>
        <v>8670000</v>
      </c>
      <c r="G12" s="16">
        <f t="shared" si="0"/>
        <v>0</v>
      </c>
      <c r="H12" s="16">
        <f t="shared" si="0"/>
        <v>10722000</v>
      </c>
      <c r="I12" s="16">
        <f t="shared" si="0"/>
        <v>0</v>
      </c>
      <c r="J12" s="16">
        <f t="shared" si="0"/>
        <v>10722000</v>
      </c>
      <c r="K12" s="17"/>
    </row>
    <row r="13" spans="1:256" s="5" customFormat="1" ht="12.75">
      <c r="A13" s="18"/>
      <c r="B13" s="18"/>
      <c r="C13" s="18"/>
      <c r="D13" s="18"/>
      <c r="E13" s="18"/>
      <c r="F13" s="19"/>
      <c r="G13" s="19"/>
      <c r="H13" s="20"/>
      <c r="I13" s="20"/>
      <c r="J13" s="2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>
      <c r="A14" s="18"/>
      <c r="B14" s="18"/>
      <c r="C14" s="18"/>
      <c r="D14" s="18" t="s">
        <v>111</v>
      </c>
      <c r="E14" s="18"/>
      <c r="F14" s="19"/>
      <c r="G14" s="19"/>
      <c r="H14" s="20"/>
      <c r="I14" s="20"/>
      <c r="J14" s="2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8"/>
      <c r="B15" s="8"/>
      <c r="C15" s="8"/>
      <c r="D15" s="8"/>
      <c r="E15" s="18"/>
      <c r="F15" s="22"/>
      <c r="G15" s="22"/>
      <c r="H15" s="23"/>
      <c r="I15" s="24" t="s">
        <v>202</v>
      </c>
      <c r="J15" s="2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4.25">
      <c r="A16" s="1"/>
      <c r="B16" s="25" t="s">
        <v>38</v>
      </c>
      <c r="C16" s="1"/>
      <c r="D16" s="1"/>
      <c r="E16" s="42" t="s">
        <v>39</v>
      </c>
      <c r="F16" s="42"/>
      <c r="G16" s="26"/>
      <c r="H16" s="26"/>
      <c r="I16" s="25" t="s">
        <v>40</v>
      </c>
      <c r="J16" s="2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</sheetData>
  <sheetProtection/>
  <mergeCells count="5">
    <mergeCell ref="A4:K4"/>
    <mergeCell ref="A1:C1"/>
    <mergeCell ref="E16:F16"/>
    <mergeCell ref="A2:C2"/>
    <mergeCell ref="A5:K5"/>
  </mergeCells>
  <printOptions/>
  <pageMargins left="0.15" right="0" top="0.25" bottom="0.25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4"/>
  <sheetViews>
    <sheetView zoomScalePageLayoutView="0" workbookViewId="0" topLeftCell="A1">
      <selection activeCell="E18" sqref="E18"/>
    </sheetView>
  </sheetViews>
  <sheetFormatPr defaultColWidth="9.140625" defaultRowHeight="12.75" customHeight="1"/>
  <cols>
    <col min="1" max="1" width="4.28125" style="1" customWidth="1"/>
    <col min="2" max="2" width="14.57421875" style="1" customWidth="1"/>
    <col min="3" max="3" width="17.57421875" style="1" customWidth="1"/>
    <col min="4" max="10" width="8.57421875" style="1" customWidth="1"/>
    <col min="11" max="11" width="6.00390625" style="1" customWidth="1"/>
    <col min="12" max="16384" width="9.140625" style="1" customWidth="1"/>
  </cols>
  <sheetData>
    <row r="1" spans="1:256" s="5" customFormat="1" ht="16.5" customHeight="1">
      <c r="A1" s="41" t="s">
        <v>0</v>
      </c>
      <c r="B1" s="41"/>
      <c r="C1" s="41"/>
      <c r="D1" s="1"/>
      <c r="E1" s="1"/>
      <c r="F1" s="2"/>
      <c r="G1" s="3"/>
      <c r="H1" s="4" t="s">
        <v>1</v>
      </c>
      <c r="I1" s="2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5" customHeight="1">
      <c r="A2" s="40" t="s">
        <v>2</v>
      </c>
      <c r="B2" s="40"/>
      <c r="C2" s="40"/>
      <c r="D2" s="1"/>
      <c r="E2" s="1"/>
      <c r="F2" s="2"/>
      <c r="G2" s="3"/>
      <c r="H2" s="6" t="s">
        <v>3</v>
      </c>
      <c r="I2" s="2"/>
      <c r="J2" s="2"/>
      <c r="K2" s="3"/>
      <c r="L2" s="1"/>
      <c r="M2" s="1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25.5" customHeight="1">
      <c r="A4" s="40" t="s">
        <v>175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5.75">
      <c r="A5" s="43" t="s">
        <v>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39.75" customHeight="1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>
      <c r="A8" s="11">
        <v>1</v>
      </c>
      <c r="B8" s="32" t="s">
        <v>171</v>
      </c>
      <c r="C8" s="33" t="s">
        <v>172</v>
      </c>
      <c r="D8" s="13">
        <v>0</v>
      </c>
      <c r="E8" s="13">
        <v>0</v>
      </c>
      <c r="F8" s="14">
        <v>2160000</v>
      </c>
      <c r="G8" s="14">
        <v>0</v>
      </c>
      <c r="H8" s="14">
        <v>2160000</v>
      </c>
      <c r="I8" s="14">
        <v>0</v>
      </c>
      <c r="J8" s="13">
        <v>2160000</v>
      </c>
      <c r="K8" s="1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>
      <c r="A9" s="11">
        <v>2</v>
      </c>
      <c r="B9" s="32" t="s">
        <v>173</v>
      </c>
      <c r="C9" s="33" t="s">
        <v>174</v>
      </c>
      <c r="D9" s="13">
        <v>0</v>
      </c>
      <c r="E9" s="13">
        <v>0</v>
      </c>
      <c r="F9" s="14">
        <v>2760000</v>
      </c>
      <c r="G9" s="14"/>
      <c r="H9" s="14">
        <v>2760000</v>
      </c>
      <c r="I9" s="14"/>
      <c r="J9" s="13">
        <v>2760000</v>
      </c>
      <c r="K9" s="1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1" ht="12.75">
      <c r="A10" s="15"/>
      <c r="B10" s="15"/>
      <c r="C10" s="15" t="s">
        <v>37</v>
      </c>
      <c r="D10" s="17">
        <f aca="true" t="shared" si="0" ref="D10:I10">SUM(D8:D9)</f>
        <v>0</v>
      </c>
      <c r="E10" s="17">
        <f t="shared" si="0"/>
        <v>0</v>
      </c>
      <c r="F10" s="17">
        <f t="shared" si="0"/>
        <v>4920000</v>
      </c>
      <c r="G10" s="17">
        <f t="shared" si="0"/>
        <v>0</v>
      </c>
      <c r="H10" s="17">
        <f t="shared" si="0"/>
        <v>4920000</v>
      </c>
      <c r="I10" s="17">
        <f t="shared" si="0"/>
        <v>0</v>
      </c>
      <c r="J10" s="17">
        <f>SUM(J8:J9)</f>
        <v>4920000</v>
      </c>
      <c r="K10" s="17"/>
    </row>
    <row r="11" spans="1:256" s="5" customFormat="1" ht="12.75">
      <c r="A11" s="18"/>
      <c r="B11" s="18"/>
      <c r="C11" s="18"/>
      <c r="D11" s="18"/>
      <c r="E11" s="18"/>
      <c r="F11" s="19"/>
      <c r="G11" s="19"/>
      <c r="H11" s="20"/>
      <c r="I11" s="20"/>
      <c r="J11" s="2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>
      <c r="A12" s="18"/>
      <c r="B12" s="18"/>
      <c r="C12" s="18"/>
      <c r="D12" s="18" t="s">
        <v>176</v>
      </c>
      <c r="E12" s="18"/>
      <c r="F12" s="19"/>
      <c r="G12" s="19"/>
      <c r="H12" s="20"/>
      <c r="I12" s="20"/>
      <c r="J12" s="2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>
      <c r="A13" s="8"/>
      <c r="B13" s="8"/>
      <c r="C13" s="8"/>
      <c r="D13" s="8"/>
      <c r="E13" s="18"/>
      <c r="F13" s="22"/>
      <c r="G13" s="22"/>
      <c r="H13" s="23"/>
      <c r="I13" s="24" t="s">
        <v>202</v>
      </c>
      <c r="J13" s="2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4.25">
      <c r="A14" s="1"/>
      <c r="B14" s="25" t="s">
        <v>38</v>
      </c>
      <c r="C14" s="1"/>
      <c r="D14" s="1"/>
      <c r="E14" s="42" t="s">
        <v>39</v>
      </c>
      <c r="F14" s="42"/>
      <c r="G14" s="26"/>
      <c r="H14" s="26"/>
      <c r="I14" s="25" t="s">
        <v>40</v>
      </c>
      <c r="J14" s="2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</sheetData>
  <sheetProtection/>
  <mergeCells count="5">
    <mergeCell ref="A1:C1"/>
    <mergeCell ref="A2:C2"/>
    <mergeCell ref="A4:K4"/>
    <mergeCell ref="A5:K5"/>
    <mergeCell ref="E14:F14"/>
  </mergeCells>
  <printOptions/>
  <pageMargins left="0.15" right="0" top="0.25" bottom="0.25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5"/>
  <sheetViews>
    <sheetView zoomScalePageLayoutView="0" workbookViewId="0" topLeftCell="A1">
      <selection activeCell="I20" sqref="I20"/>
    </sheetView>
  </sheetViews>
  <sheetFormatPr defaultColWidth="9.140625" defaultRowHeight="12.75" customHeight="1"/>
  <cols>
    <col min="1" max="1" width="4.28125" style="1" customWidth="1"/>
    <col min="2" max="2" width="14.57421875" style="1" customWidth="1"/>
    <col min="3" max="3" width="17.57421875" style="1" customWidth="1"/>
    <col min="4" max="10" width="8.57421875" style="1" customWidth="1"/>
    <col min="11" max="11" width="6.00390625" style="1" customWidth="1"/>
    <col min="12" max="16384" width="9.140625" style="1" customWidth="1"/>
  </cols>
  <sheetData>
    <row r="1" spans="1:256" s="5" customFormat="1" ht="16.5" customHeight="1">
      <c r="A1" s="41" t="s">
        <v>0</v>
      </c>
      <c r="B1" s="41"/>
      <c r="C1" s="41"/>
      <c r="D1" s="1"/>
      <c r="E1" s="1"/>
      <c r="F1" s="2"/>
      <c r="G1" s="3"/>
      <c r="H1" s="4" t="s">
        <v>1</v>
      </c>
      <c r="I1" s="2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5" customHeight="1">
      <c r="A2" s="40" t="s">
        <v>2</v>
      </c>
      <c r="B2" s="40"/>
      <c r="C2" s="40"/>
      <c r="D2" s="1"/>
      <c r="E2" s="1"/>
      <c r="F2" s="2"/>
      <c r="G2" s="3"/>
      <c r="H2" s="6" t="s">
        <v>3</v>
      </c>
      <c r="I2" s="2"/>
      <c r="J2" s="2"/>
      <c r="K2" s="3"/>
      <c r="L2" s="1"/>
      <c r="M2" s="1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25.5" customHeight="1">
      <c r="A4" s="40" t="s">
        <v>112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5.75">
      <c r="A5" s="43" t="s">
        <v>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39.75" customHeight="1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>
      <c r="A8" s="11">
        <v>1</v>
      </c>
      <c r="B8" s="11" t="s">
        <v>113</v>
      </c>
      <c r="C8" s="12" t="s">
        <v>114</v>
      </c>
      <c r="D8" s="13">
        <v>0</v>
      </c>
      <c r="E8" s="13">
        <v>0</v>
      </c>
      <c r="F8" s="14">
        <v>1740000</v>
      </c>
      <c r="G8" s="14">
        <v>0</v>
      </c>
      <c r="H8" s="14">
        <v>1740000</v>
      </c>
      <c r="I8" s="14">
        <v>0</v>
      </c>
      <c r="J8" s="13">
        <v>1740000</v>
      </c>
      <c r="K8" s="1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1" ht="12.75">
      <c r="A9" s="11">
        <v>2</v>
      </c>
      <c r="B9" s="11" t="s">
        <v>115</v>
      </c>
      <c r="C9" s="12" t="s">
        <v>116</v>
      </c>
      <c r="D9" s="13">
        <v>0</v>
      </c>
      <c r="E9" s="13">
        <v>0</v>
      </c>
      <c r="F9" s="14">
        <v>2700000</v>
      </c>
      <c r="G9" s="14">
        <v>0</v>
      </c>
      <c r="H9" s="14">
        <v>2700000</v>
      </c>
      <c r="I9" s="14">
        <v>0</v>
      </c>
      <c r="J9" s="13">
        <v>2700000</v>
      </c>
      <c r="K9" s="13"/>
    </row>
    <row r="10" spans="1:11" ht="12.75">
      <c r="A10" s="27">
        <v>3</v>
      </c>
      <c r="B10" s="32" t="s">
        <v>177</v>
      </c>
      <c r="C10" s="33" t="s">
        <v>178</v>
      </c>
      <c r="D10" s="28">
        <v>0</v>
      </c>
      <c r="E10" s="28">
        <v>0</v>
      </c>
      <c r="F10" s="29">
        <v>2790000</v>
      </c>
      <c r="G10" s="29">
        <v>0</v>
      </c>
      <c r="H10" s="29">
        <v>2790000</v>
      </c>
      <c r="I10" s="29">
        <v>0</v>
      </c>
      <c r="J10" s="31">
        <v>2790000</v>
      </c>
      <c r="K10" s="31"/>
    </row>
    <row r="11" spans="1:11" ht="12.75">
      <c r="A11" s="15"/>
      <c r="B11" s="15"/>
      <c r="C11" s="15" t="s">
        <v>37</v>
      </c>
      <c r="D11" s="17">
        <f aca="true" t="shared" si="0" ref="D11:I11">SUM(D8:D10)</f>
        <v>0</v>
      </c>
      <c r="E11" s="17">
        <f t="shared" si="0"/>
        <v>0</v>
      </c>
      <c r="F11" s="17">
        <f t="shared" si="0"/>
        <v>7230000</v>
      </c>
      <c r="G11" s="17">
        <f t="shared" si="0"/>
        <v>0</v>
      </c>
      <c r="H11" s="17">
        <f t="shared" si="0"/>
        <v>7230000</v>
      </c>
      <c r="I11" s="17">
        <f t="shared" si="0"/>
        <v>0</v>
      </c>
      <c r="J11" s="17">
        <f>SUM(J8:J10)</f>
        <v>7230000</v>
      </c>
      <c r="K11" s="17"/>
    </row>
    <row r="12" spans="1:256" s="5" customFormat="1" ht="12.75">
      <c r="A12" s="18"/>
      <c r="B12" s="18"/>
      <c r="C12" s="18"/>
      <c r="D12" s="18"/>
      <c r="E12" s="18"/>
      <c r="F12" s="19"/>
      <c r="G12" s="19"/>
      <c r="H12" s="20"/>
      <c r="I12" s="20"/>
      <c r="J12" s="2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>
      <c r="A13" s="18"/>
      <c r="B13" s="18"/>
      <c r="C13" s="18"/>
      <c r="D13" s="18" t="s">
        <v>203</v>
      </c>
      <c r="E13" s="18"/>
      <c r="F13" s="19"/>
      <c r="G13" s="19"/>
      <c r="H13" s="20"/>
      <c r="I13" s="20"/>
      <c r="J13" s="2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>
      <c r="A14" s="8"/>
      <c r="B14" s="8"/>
      <c r="C14" s="8"/>
      <c r="D14" s="8"/>
      <c r="E14" s="18"/>
      <c r="F14" s="22"/>
      <c r="G14" s="22"/>
      <c r="H14" s="23"/>
      <c r="I14" s="24" t="s">
        <v>202</v>
      </c>
      <c r="J14" s="2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4.25">
      <c r="A15" s="1"/>
      <c r="B15" s="25" t="s">
        <v>38</v>
      </c>
      <c r="C15" s="1"/>
      <c r="D15" s="1"/>
      <c r="E15" s="42" t="s">
        <v>39</v>
      </c>
      <c r="F15" s="42"/>
      <c r="G15" s="26"/>
      <c r="H15" s="26"/>
      <c r="I15" s="25" t="s">
        <v>40</v>
      </c>
      <c r="J15" s="2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</sheetData>
  <sheetProtection/>
  <mergeCells count="5">
    <mergeCell ref="A4:K4"/>
    <mergeCell ref="A1:C1"/>
    <mergeCell ref="E15:F15"/>
    <mergeCell ref="A2:C2"/>
    <mergeCell ref="A5:K5"/>
  </mergeCells>
  <printOptions/>
  <pageMargins left="0.15" right="0" top="0.25" bottom="0.25" header="0.5" footer="0.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5"/>
  <sheetViews>
    <sheetView zoomScalePageLayoutView="0" workbookViewId="0" topLeftCell="A1">
      <selection activeCell="I17" sqref="I17"/>
    </sheetView>
  </sheetViews>
  <sheetFormatPr defaultColWidth="9.140625" defaultRowHeight="12.75" customHeight="1"/>
  <cols>
    <col min="1" max="1" width="4.28125" style="1" customWidth="1"/>
    <col min="2" max="2" width="14.57421875" style="1" customWidth="1"/>
    <col min="3" max="3" width="17.57421875" style="1" customWidth="1"/>
    <col min="4" max="10" width="8.57421875" style="1" customWidth="1"/>
    <col min="11" max="11" width="6.00390625" style="1" customWidth="1"/>
    <col min="12" max="16384" width="9.140625" style="1" customWidth="1"/>
  </cols>
  <sheetData>
    <row r="1" spans="1:256" s="5" customFormat="1" ht="16.5" customHeight="1">
      <c r="A1" s="41" t="s">
        <v>0</v>
      </c>
      <c r="B1" s="41"/>
      <c r="C1" s="41"/>
      <c r="D1" s="1"/>
      <c r="E1" s="1"/>
      <c r="F1" s="2"/>
      <c r="G1" s="3"/>
      <c r="H1" s="4" t="s">
        <v>1</v>
      </c>
      <c r="I1" s="2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5" customHeight="1">
      <c r="A2" s="40" t="s">
        <v>2</v>
      </c>
      <c r="B2" s="40"/>
      <c r="C2" s="40"/>
      <c r="D2" s="1"/>
      <c r="E2" s="1"/>
      <c r="F2" s="2"/>
      <c r="G2" s="3"/>
      <c r="H2" s="6" t="s">
        <v>3</v>
      </c>
      <c r="I2" s="2"/>
      <c r="J2" s="2"/>
      <c r="K2" s="3"/>
      <c r="L2" s="1"/>
      <c r="M2" s="1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25.5" customHeight="1">
      <c r="A4" s="40" t="s">
        <v>117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5.75">
      <c r="A5" s="43" t="s">
        <v>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39.75" customHeight="1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5" customHeight="1">
      <c r="A8" s="38">
        <v>1</v>
      </c>
      <c r="B8" s="32" t="s">
        <v>179</v>
      </c>
      <c r="C8" s="33" t="s">
        <v>181</v>
      </c>
      <c r="D8" s="37">
        <v>0</v>
      </c>
      <c r="E8" s="37">
        <v>0</v>
      </c>
      <c r="F8" s="37">
        <v>2640000</v>
      </c>
      <c r="G8" s="37">
        <v>0</v>
      </c>
      <c r="H8" s="37">
        <v>2640000</v>
      </c>
      <c r="I8" s="37">
        <v>0</v>
      </c>
      <c r="J8" s="37">
        <v>2640000</v>
      </c>
      <c r="K8" s="36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5" customHeight="1">
      <c r="A9" s="38">
        <v>2</v>
      </c>
      <c r="B9" s="32" t="s">
        <v>180</v>
      </c>
      <c r="C9" s="33" t="s">
        <v>182</v>
      </c>
      <c r="D9" s="37">
        <v>0</v>
      </c>
      <c r="E9" s="37">
        <v>0</v>
      </c>
      <c r="F9" s="37">
        <v>2940000</v>
      </c>
      <c r="G9" s="37">
        <v>0</v>
      </c>
      <c r="H9" s="37">
        <v>2940000</v>
      </c>
      <c r="I9" s="37">
        <v>0</v>
      </c>
      <c r="J9" s="37">
        <v>2940000</v>
      </c>
      <c r="K9" s="36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5" customHeight="1">
      <c r="A10" s="11">
        <v>3</v>
      </c>
      <c r="B10" s="11" t="s">
        <v>118</v>
      </c>
      <c r="C10" s="12" t="s">
        <v>119</v>
      </c>
      <c r="D10" s="13">
        <v>1500000</v>
      </c>
      <c r="E10" s="13">
        <v>0</v>
      </c>
      <c r="F10" s="14">
        <v>2250000</v>
      </c>
      <c r="G10" s="14">
        <v>0</v>
      </c>
      <c r="H10" s="14">
        <v>3750000</v>
      </c>
      <c r="I10" s="14">
        <v>1500000</v>
      </c>
      <c r="J10" s="13">
        <v>2250000</v>
      </c>
      <c r="K10" s="1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11" ht="12.75">
      <c r="A11" s="15"/>
      <c r="B11" s="15"/>
      <c r="C11" s="15" t="s">
        <v>37</v>
      </c>
      <c r="D11" s="16">
        <f aca="true" t="shared" si="0" ref="D11:I11">SUM(D8:D10)</f>
        <v>1500000</v>
      </c>
      <c r="E11" s="16">
        <f t="shared" si="0"/>
        <v>0</v>
      </c>
      <c r="F11" s="16">
        <f t="shared" si="0"/>
        <v>7830000</v>
      </c>
      <c r="G11" s="16">
        <f t="shared" si="0"/>
        <v>0</v>
      </c>
      <c r="H11" s="16">
        <f t="shared" si="0"/>
        <v>9330000</v>
      </c>
      <c r="I11" s="16">
        <f t="shared" si="0"/>
        <v>1500000</v>
      </c>
      <c r="J11" s="16">
        <f>SUM(J8:J10)</f>
        <v>7830000</v>
      </c>
      <c r="K11" s="17"/>
    </row>
    <row r="12" spans="1:256" s="5" customFormat="1" ht="12.75">
      <c r="A12" s="18"/>
      <c r="B12" s="18"/>
      <c r="C12" s="18"/>
      <c r="D12" s="18"/>
      <c r="E12" s="18"/>
      <c r="F12" s="19"/>
      <c r="G12" s="19"/>
      <c r="H12" s="20"/>
      <c r="I12" s="20"/>
      <c r="J12" s="2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>
      <c r="A13" s="18"/>
      <c r="B13" s="18"/>
      <c r="C13" s="18"/>
      <c r="D13" s="18" t="s">
        <v>204</v>
      </c>
      <c r="E13" s="18"/>
      <c r="F13" s="19"/>
      <c r="G13" s="19"/>
      <c r="H13" s="20"/>
      <c r="I13" s="20"/>
      <c r="J13" s="2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>
      <c r="A14" s="8"/>
      <c r="B14" s="8"/>
      <c r="C14" s="8"/>
      <c r="D14" s="8"/>
      <c r="E14" s="18"/>
      <c r="F14" s="22"/>
      <c r="G14" s="22"/>
      <c r="H14" s="23"/>
      <c r="I14" s="24" t="s">
        <v>202</v>
      </c>
      <c r="J14" s="2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4.25">
      <c r="A15" s="1"/>
      <c r="B15" s="25" t="s">
        <v>38</v>
      </c>
      <c r="C15" s="1"/>
      <c r="D15" s="1"/>
      <c r="E15" s="42" t="s">
        <v>39</v>
      </c>
      <c r="F15" s="42"/>
      <c r="G15" s="26"/>
      <c r="H15" s="26"/>
      <c r="I15" s="25" t="s">
        <v>40</v>
      </c>
      <c r="J15" s="2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</sheetData>
  <sheetProtection/>
  <mergeCells count="5">
    <mergeCell ref="A4:K4"/>
    <mergeCell ref="A2:C2"/>
    <mergeCell ref="A5:K5"/>
    <mergeCell ref="A1:C1"/>
    <mergeCell ref="E15:F15"/>
  </mergeCells>
  <printOptions/>
  <pageMargins left="0.15" right="0" top="0.25" bottom="0.25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coco</cp:lastModifiedBy>
  <dcterms:modified xsi:type="dcterms:W3CDTF">2012-11-22T14:53:46Z</dcterms:modified>
  <cp:category/>
  <cp:version/>
  <cp:contentType/>
  <cp:contentStatus/>
</cp:coreProperties>
</file>